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30" yWindow="-75" windowWidth="13485" windowHeight="7605" activeTab="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0" i="3"/>
  <c r="G11"/>
  <c r="D12"/>
  <c r="F12"/>
  <c r="E12"/>
  <c r="I11"/>
  <c r="H11"/>
  <c r="I10"/>
  <c r="H10"/>
  <c r="R6" i="2"/>
  <c r="P6"/>
  <c r="N9"/>
  <c r="N6"/>
  <c r="I4" i="1"/>
  <c r="I5"/>
  <c r="I6"/>
  <c r="I7"/>
  <c r="I8"/>
  <c r="I9"/>
  <c r="I10"/>
  <c r="I11"/>
  <c r="I12"/>
  <c r="H5"/>
  <c r="H6"/>
  <c r="H7"/>
  <c r="H8"/>
  <c r="H9"/>
  <c r="H10"/>
  <c r="H11"/>
  <c r="H12"/>
  <c r="H4"/>
  <c r="G12"/>
  <c r="G5"/>
  <c r="G6"/>
  <c r="G7"/>
  <c r="G8"/>
  <c r="G9"/>
  <c r="G10"/>
  <c r="G11"/>
  <c r="G4"/>
</calcChain>
</file>

<file path=xl/sharedStrings.xml><?xml version="1.0" encoding="utf-8"?>
<sst xmlns="http://schemas.openxmlformats.org/spreadsheetml/2006/main" count="109" uniqueCount="36">
  <si>
    <t>No</t>
  </si>
  <si>
    <t>Keterangan</t>
  </si>
  <si>
    <t>Desa</t>
  </si>
  <si>
    <t>Percut</t>
  </si>
  <si>
    <t>Tanjung Rejo</t>
  </si>
  <si>
    <t>Paluh Sibaji</t>
  </si>
  <si>
    <t>Karang Gading</t>
  </si>
  <si>
    <t>Sei Tuan</t>
  </si>
  <si>
    <t>Bagan Serdang</t>
  </si>
  <si>
    <t>Denai Kuala</t>
  </si>
  <si>
    <t>34,93 Ha lahan mangrove berubah menjadi perkebunan sawit dan 1,82 Ha lahan mangrove berubah menjadi tambak</t>
  </si>
  <si>
    <t>31,88 Ha lahan mangrove berubah menjadi perkebunan sawit dan 8,63 Ha lahan mangrove berubah menjadi tambak</t>
  </si>
  <si>
    <t>1,20 Ha lahan mangrove berubah menjadi perkebunan sawit</t>
  </si>
  <si>
    <t>112,11 Ha lahan mangrove berubah menjadi perkebunan sawit dan 67,19 Ha lahan mangrove berubah menjadi tambak</t>
  </si>
  <si>
    <t>19,74 Ha lahan mangrove berubah menjadi perkebunan sawit dan 2,37 Ha lahan mangrove berubah menjadi tambak</t>
  </si>
  <si>
    <t>5,49 Ha lahan mangrove berubah menjadi perkebunan sawit dan 63,87 Ha lahan mangrove berubah menjadi tambak</t>
  </si>
  <si>
    <t>8,52 Ha lahan mangrove berubah menjadi perkebunan sawit dan 0,68 Ha lahan mangrove berubah menjadi tambak</t>
  </si>
  <si>
    <t>19,77 Ha lahan mangrove berubah menjadi perkebunan sawit dan 50,77 Ha lahan mangrove berubah menjadi tambak</t>
  </si>
  <si>
    <t>29,61 Ha lahan mangrove berubah menjadi perkebunan sawit dan 16,35 Ha lahan mangrove berubah menjadi tambak</t>
  </si>
  <si>
    <t>Kecamatan</t>
  </si>
  <si>
    <t>Percut Sei Tuan</t>
  </si>
  <si>
    <t>Pantai Labu</t>
  </si>
  <si>
    <t>Hamparan Perak</t>
  </si>
  <si>
    <t>Labuhan Deli</t>
  </si>
  <si>
    <t>Rugemuk</t>
  </si>
  <si>
    <t>Paluh Kurau</t>
  </si>
  <si>
    <t>2012-2017</t>
  </si>
  <si>
    <t>2017-2022</t>
  </si>
  <si>
    <t>E4-F4</t>
  </si>
  <si>
    <t>D4-F4</t>
  </si>
  <si>
    <t>2012-2022</t>
  </si>
  <si>
    <t>Tambak</t>
  </si>
  <si>
    <t>Sawit</t>
  </si>
  <si>
    <t>Lainnya</t>
  </si>
  <si>
    <t>Perubahan</t>
  </si>
  <si>
    <t>Jenis Konversi Ha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</si>
</sst>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Fill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/>
    <xf numFmtId="0" fontId="0" fillId="0" borderId="1" xfId="0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2" fontId="2" fillId="0" borderId="0" xfId="0" applyNumberFormat="1" applyFont="1" applyBorder="1" applyAlignment="1"/>
    <xf numFmtId="0" fontId="0" fillId="0" borderId="0" xfId="0" applyFill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bar"/>
        <c:grouping val="clustered"/>
        <c:ser>
          <c:idx val="0"/>
          <c:order val="0"/>
          <c:tx>
            <c:strRef>
              <c:f>Sheet1!$D$17</c:f>
              <c:strCache>
                <c:ptCount val="1"/>
                <c:pt idx="0">
                  <c:v>2017-2022</c:v>
                </c:pt>
              </c:strCache>
            </c:strRef>
          </c:tx>
          <c:dLbls>
            <c:showVal val="1"/>
          </c:dLbls>
          <c:cat>
            <c:strRef>
              <c:f>Sheet1!$C$18:$C$26</c:f>
              <c:strCache>
                <c:ptCount val="9"/>
                <c:pt idx="0">
                  <c:v>Denai Kuala</c:v>
                </c:pt>
                <c:pt idx="1">
                  <c:v>Paluh Sibaji</c:v>
                </c:pt>
                <c:pt idx="2">
                  <c:v>Rugemuk</c:v>
                </c:pt>
                <c:pt idx="3">
                  <c:v>Sei Tuan</c:v>
                </c:pt>
                <c:pt idx="4">
                  <c:v>Bagan Serdang</c:v>
                </c:pt>
                <c:pt idx="5">
                  <c:v>Percut</c:v>
                </c:pt>
                <c:pt idx="6">
                  <c:v>Tanjung Rejo</c:v>
                </c:pt>
                <c:pt idx="7">
                  <c:v>Paluh Kurau</c:v>
                </c:pt>
                <c:pt idx="8">
                  <c:v>Karang Gading</c:v>
                </c:pt>
              </c:strCache>
            </c:strRef>
          </c:cat>
          <c:val>
            <c:numRef>
              <c:f>Sheet1!$D$18:$D$26</c:f>
              <c:numCache>
                <c:formatCode>General</c:formatCode>
                <c:ptCount val="9"/>
                <c:pt idx="0">
                  <c:v>16.850000000000001</c:v>
                </c:pt>
                <c:pt idx="1">
                  <c:v>30.78</c:v>
                </c:pt>
                <c:pt idx="2">
                  <c:v>13.39</c:v>
                </c:pt>
                <c:pt idx="3">
                  <c:v>9.8800000000000008</c:v>
                </c:pt>
                <c:pt idx="4">
                  <c:v>8.6300000000000008</c:v>
                </c:pt>
                <c:pt idx="5">
                  <c:v>48.7</c:v>
                </c:pt>
                <c:pt idx="6">
                  <c:v>6.37</c:v>
                </c:pt>
                <c:pt idx="7">
                  <c:v>546.66</c:v>
                </c:pt>
                <c:pt idx="8">
                  <c:v>66.81</c:v>
                </c:pt>
              </c:numCache>
            </c:numRef>
          </c:val>
        </c:ser>
        <c:dLbls>
          <c:showVal val="1"/>
        </c:dLbls>
        <c:overlap val="-25"/>
        <c:axId val="144556416"/>
        <c:axId val="144557952"/>
      </c:barChart>
      <c:catAx>
        <c:axId val="144556416"/>
        <c:scaling>
          <c:orientation val="minMax"/>
        </c:scaling>
        <c:axPos val="l"/>
        <c:maj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44557952"/>
        <c:crosses val="autoZero"/>
        <c:auto val="1"/>
        <c:lblAlgn val="ctr"/>
        <c:lblOffset val="100"/>
      </c:catAx>
      <c:valAx>
        <c:axId val="144557952"/>
        <c:scaling>
          <c:orientation val="minMax"/>
        </c:scaling>
        <c:delete val="1"/>
        <c:axPos val="b"/>
        <c:numFmt formatCode="General" sourceLinked="1"/>
        <c:tickLblPos val="nextTo"/>
        <c:crossAx val="144556416"/>
        <c:crosses val="autoZero"/>
        <c:crossBetween val="between"/>
      </c:valAx>
    </c:plotArea>
    <c:legend>
      <c:legendPos val="t"/>
      <c:layout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8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Sheet1!$D$41</c:f>
              <c:strCache>
                <c:ptCount val="1"/>
                <c:pt idx="0">
                  <c:v>2012-2022</c:v>
                </c:pt>
              </c:strCache>
            </c:strRef>
          </c:tx>
          <c:dLbls>
            <c:showVal val="1"/>
          </c:dLbls>
          <c:cat>
            <c:strRef>
              <c:f>Sheet1!$C$42:$C$50</c:f>
              <c:strCache>
                <c:ptCount val="9"/>
                <c:pt idx="0">
                  <c:v>Denai Kuala</c:v>
                </c:pt>
                <c:pt idx="1">
                  <c:v>Paluh Sibaji</c:v>
                </c:pt>
                <c:pt idx="2">
                  <c:v>Rugemuk</c:v>
                </c:pt>
                <c:pt idx="3">
                  <c:v>Sei Tuan</c:v>
                </c:pt>
                <c:pt idx="4">
                  <c:v>Bagan Serdang</c:v>
                </c:pt>
                <c:pt idx="5">
                  <c:v>Percut</c:v>
                </c:pt>
                <c:pt idx="6">
                  <c:v>Tanjung Rejo</c:v>
                </c:pt>
                <c:pt idx="7">
                  <c:v>Paluh Kurau</c:v>
                </c:pt>
                <c:pt idx="8">
                  <c:v>Karang Gading</c:v>
                </c:pt>
              </c:strCache>
            </c:strRef>
          </c:cat>
          <c:val>
            <c:numRef>
              <c:f>Sheet1!$D$42:$D$50</c:f>
              <c:numCache>
                <c:formatCode>General</c:formatCode>
                <c:ptCount val="9"/>
                <c:pt idx="0">
                  <c:v>86.88</c:v>
                </c:pt>
                <c:pt idx="1">
                  <c:v>105.43</c:v>
                </c:pt>
                <c:pt idx="2">
                  <c:v>33.58</c:v>
                </c:pt>
                <c:pt idx="3">
                  <c:v>137.18</c:v>
                </c:pt>
                <c:pt idx="4">
                  <c:v>53.01</c:v>
                </c:pt>
                <c:pt idx="5">
                  <c:v>207.84</c:v>
                </c:pt>
                <c:pt idx="6">
                  <c:v>121.13</c:v>
                </c:pt>
                <c:pt idx="7">
                  <c:v>708.82</c:v>
                </c:pt>
                <c:pt idx="8">
                  <c:v>102.05</c:v>
                </c:pt>
              </c:numCache>
            </c:numRef>
          </c:val>
        </c:ser>
        <c:dLbls>
          <c:showVal val="1"/>
        </c:dLbls>
        <c:shape val="cylinder"/>
        <c:axId val="150742912"/>
        <c:axId val="150744448"/>
        <c:axId val="0"/>
      </c:bar3DChart>
      <c:catAx>
        <c:axId val="15074291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50744448"/>
        <c:crosses val="autoZero"/>
        <c:auto val="1"/>
        <c:lblAlgn val="ctr"/>
        <c:lblOffset val="100"/>
      </c:catAx>
      <c:valAx>
        <c:axId val="150744448"/>
        <c:scaling>
          <c:orientation val="minMax"/>
        </c:scaling>
        <c:delete val="1"/>
        <c:axPos val="l"/>
        <c:numFmt formatCode="General" sourceLinked="1"/>
        <c:tickLblPos val="nextTo"/>
        <c:crossAx val="150742912"/>
        <c:crosses val="autoZero"/>
        <c:crossBetween val="between"/>
      </c:valAx>
    </c:plotArea>
    <c:legend>
      <c:legendPos val="t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Sheet3!$C$15</c:f>
              <c:strCache>
                <c:ptCount val="1"/>
                <c:pt idx="0">
                  <c:v>Percut</c:v>
                </c:pt>
              </c:strCache>
            </c:strRef>
          </c:tx>
          <c:dLbls>
            <c:showVal val="1"/>
          </c:dLbls>
          <c:cat>
            <c:strRef>
              <c:f>Sheet3!$D$14:$F$14</c:f>
              <c:strCache>
                <c:ptCount val="3"/>
                <c:pt idx="0">
                  <c:v>2012-2017</c:v>
                </c:pt>
                <c:pt idx="1">
                  <c:v>2017-2022</c:v>
                </c:pt>
                <c:pt idx="2">
                  <c:v>2012-2022</c:v>
                </c:pt>
              </c:strCache>
            </c:strRef>
          </c:cat>
          <c:val>
            <c:numRef>
              <c:f>Sheet3!$D$15:$F$15</c:f>
              <c:numCache>
                <c:formatCode>0.00</c:formatCode>
                <c:ptCount val="3"/>
                <c:pt idx="0">
                  <c:v>159.13999999999999</c:v>
                </c:pt>
                <c:pt idx="1">
                  <c:v>48.7</c:v>
                </c:pt>
                <c:pt idx="2">
                  <c:v>207.84</c:v>
                </c:pt>
              </c:numCache>
            </c:numRef>
          </c:val>
        </c:ser>
        <c:ser>
          <c:idx val="1"/>
          <c:order val="1"/>
          <c:tx>
            <c:strRef>
              <c:f>Sheet3!$C$16</c:f>
              <c:strCache>
                <c:ptCount val="1"/>
                <c:pt idx="0">
                  <c:v>Tanjung Rejo</c:v>
                </c:pt>
              </c:strCache>
            </c:strRef>
          </c:tx>
          <c:dLbls>
            <c:showVal val="1"/>
          </c:dLbls>
          <c:cat>
            <c:strRef>
              <c:f>Sheet3!$D$14:$F$14</c:f>
              <c:strCache>
                <c:ptCount val="3"/>
                <c:pt idx="0">
                  <c:v>2012-2017</c:v>
                </c:pt>
                <c:pt idx="1">
                  <c:v>2017-2022</c:v>
                </c:pt>
                <c:pt idx="2">
                  <c:v>2012-2022</c:v>
                </c:pt>
              </c:strCache>
            </c:strRef>
          </c:cat>
          <c:val>
            <c:numRef>
              <c:f>Sheet3!$D$16:$F$16</c:f>
              <c:numCache>
                <c:formatCode>0.00</c:formatCode>
                <c:ptCount val="3"/>
                <c:pt idx="0">
                  <c:v>114.76</c:v>
                </c:pt>
                <c:pt idx="1">
                  <c:v>6.37</c:v>
                </c:pt>
                <c:pt idx="2">
                  <c:v>121.13</c:v>
                </c:pt>
              </c:numCache>
            </c:numRef>
          </c:val>
        </c:ser>
        <c:dLbls>
          <c:showVal val="1"/>
        </c:dLbls>
        <c:overlap val="-25"/>
        <c:axId val="73556736"/>
        <c:axId val="73558272"/>
      </c:barChart>
      <c:catAx>
        <c:axId val="73556736"/>
        <c:scaling>
          <c:orientation val="minMax"/>
        </c:scaling>
        <c:axPos val="b"/>
        <c:majorTickMark val="none"/>
        <c:tickLblPos val="nextTo"/>
        <c:crossAx val="73558272"/>
        <c:crosses val="autoZero"/>
        <c:auto val="1"/>
        <c:lblAlgn val="ctr"/>
        <c:lblOffset val="100"/>
      </c:catAx>
      <c:valAx>
        <c:axId val="73558272"/>
        <c:scaling>
          <c:orientation val="minMax"/>
        </c:scaling>
        <c:delete val="1"/>
        <c:axPos val="l"/>
        <c:numFmt formatCode="0.00" sourceLinked="1"/>
        <c:tickLblPos val="nextTo"/>
        <c:crossAx val="73556736"/>
        <c:crosses val="autoZero"/>
        <c:crossBetween val="between"/>
      </c:valAx>
    </c:plotArea>
    <c:legend>
      <c:legendPos val="t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17</xdr:row>
      <xdr:rowOff>202406</xdr:rowOff>
    </xdr:from>
    <xdr:to>
      <xdr:col>12</xdr:col>
      <xdr:colOff>666750</xdr:colOff>
      <xdr:row>33</xdr:row>
      <xdr:rowOff>178595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59531</xdr:colOff>
      <xdr:row>33</xdr:row>
      <xdr:rowOff>130967</xdr:rowOff>
    </xdr:from>
    <xdr:to>
      <xdr:col>11</xdr:col>
      <xdr:colOff>107156</xdr:colOff>
      <xdr:row>48</xdr:row>
      <xdr:rowOff>11906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9</xdr:row>
      <xdr:rowOff>142875</xdr:rowOff>
    </xdr:from>
    <xdr:to>
      <xdr:col>14</xdr:col>
      <xdr:colOff>85725</xdr:colOff>
      <xdr:row>23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50"/>
  <sheetViews>
    <sheetView zoomScale="80" zoomScaleNormal="80" workbookViewId="0">
      <selection activeCell="B3" sqref="B3:I3"/>
    </sheetView>
  </sheetViews>
  <sheetFormatPr defaultRowHeight="15"/>
  <cols>
    <col min="1" max="1" width="5.42578125" style="2" customWidth="1"/>
    <col min="2" max="2" width="17.7109375" style="2" customWidth="1"/>
    <col min="3" max="3" width="16.5703125" style="2" customWidth="1"/>
    <col min="4" max="4" width="17.85546875" style="1" customWidth="1"/>
    <col min="5" max="6" width="13.85546875" style="1" customWidth="1"/>
    <col min="7" max="7" width="12.28515625" style="2" customWidth="1"/>
    <col min="8" max="8" width="13.7109375" style="2" customWidth="1"/>
    <col min="9" max="9" width="15.42578125" style="2" customWidth="1"/>
    <col min="10" max="10" width="22.140625" style="2" customWidth="1"/>
    <col min="11" max="11" width="4.28515625" style="2" customWidth="1"/>
    <col min="12" max="12" width="9.140625" style="2"/>
    <col min="13" max="13" width="24" style="2" customWidth="1"/>
    <col min="14" max="14" width="30.7109375" style="2" customWidth="1"/>
    <col min="15" max="16384" width="9.140625" style="2"/>
  </cols>
  <sheetData>
    <row r="3" spans="1:11" ht="15.75">
      <c r="A3" s="4" t="s">
        <v>0</v>
      </c>
      <c r="B3" s="4" t="s">
        <v>19</v>
      </c>
      <c r="C3" s="4" t="s">
        <v>2</v>
      </c>
      <c r="D3" s="5">
        <v>2012</v>
      </c>
      <c r="E3" s="5">
        <v>2017</v>
      </c>
      <c r="F3" s="5">
        <v>2022</v>
      </c>
      <c r="G3" s="5" t="s">
        <v>26</v>
      </c>
      <c r="H3" s="11" t="s">
        <v>27</v>
      </c>
      <c r="I3" s="5" t="s">
        <v>30</v>
      </c>
      <c r="J3" s="4" t="s">
        <v>1</v>
      </c>
    </row>
    <row r="4" spans="1:11" ht="15.75">
      <c r="A4" s="6">
        <v>1</v>
      </c>
      <c r="B4" s="31" t="s">
        <v>21</v>
      </c>
      <c r="C4" s="7" t="s">
        <v>9</v>
      </c>
      <c r="D4" s="8">
        <v>180.98078599999999</v>
      </c>
      <c r="E4" s="9">
        <v>110.958969</v>
      </c>
      <c r="F4" s="8">
        <v>94.105689999999996</v>
      </c>
      <c r="G4" s="9">
        <f>SUM(D4-E4)</f>
        <v>70.021816999999999</v>
      </c>
      <c r="H4" s="9">
        <f>SUM(E4-F4)</f>
        <v>16.853279000000001</v>
      </c>
      <c r="I4" s="9">
        <f>SUM(D4-F4)</f>
        <v>86.875095999999999</v>
      </c>
      <c r="J4" s="10" t="s">
        <v>11</v>
      </c>
      <c r="K4" s="3"/>
    </row>
    <row r="5" spans="1:11" ht="15.75">
      <c r="A5" s="6">
        <v>2</v>
      </c>
      <c r="B5" s="33"/>
      <c r="C5" s="7" t="s">
        <v>5</v>
      </c>
      <c r="D5" s="8">
        <v>132.05673100000001</v>
      </c>
      <c r="E5" s="9">
        <v>57.40457</v>
      </c>
      <c r="F5" s="9">
        <v>26.626857999999999</v>
      </c>
      <c r="G5" s="9">
        <f t="shared" ref="G5:G11" si="0">SUM(D5-E5)</f>
        <v>74.652161000000007</v>
      </c>
      <c r="H5" s="9">
        <f t="shared" ref="H5:H12" si="1">SUM(E5-F5)</f>
        <v>30.777712000000001</v>
      </c>
      <c r="I5" s="9">
        <f t="shared" ref="I5:I12" si="2">SUM(D5-F5)</f>
        <v>105.42987300000001</v>
      </c>
      <c r="J5" s="10" t="s">
        <v>14</v>
      </c>
      <c r="K5" s="3"/>
    </row>
    <row r="6" spans="1:11" ht="15.75">
      <c r="A6" s="6">
        <v>3</v>
      </c>
      <c r="B6" s="33"/>
      <c r="C6" s="7" t="s">
        <v>24</v>
      </c>
      <c r="D6" s="8">
        <v>58.795876999999997</v>
      </c>
      <c r="E6" s="9">
        <v>38.606985000000002</v>
      </c>
      <c r="F6" s="9">
        <v>25.216101999999999</v>
      </c>
      <c r="G6" s="9">
        <f t="shared" si="0"/>
        <v>20.188891999999996</v>
      </c>
      <c r="H6" s="9">
        <f t="shared" si="1"/>
        <v>13.390883000000002</v>
      </c>
      <c r="I6" s="9">
        <f t="shared" si="2"/>
        <v>33.579774999999998</v>
      </c>
      <c r="J6" s="10" t="s">
        <v>16</v>
      </c>
      <c r="K6" s="3"/>
    </row>
    <row r="7" spans="1:11" ht="15.75">
      <c r="A7" s="6">
        <v>4</v>
      </c>
      <c r="B7" s="33"/>
      <c r="C7" s="7" t="s">
        <v>7</v>
      </c>
      <c r="D7" s="8">
        <v>263.66515299999998</v>
      </c>
      <c r="E7" s="9">
        <v>136.370801</v>
      </c>
      <c r="F7" s="9">
        <v>126.489458</v>
      </c>
      <c r="G7" s="9">
        <f t="shared" si="0"/>
        <v>127.29435199999998</v>
      </c>
      <c r="H7" s="9">
        <f t="shared" si="1"/>
        <v>9.8813430000000011</v>
      </c>
      <c r="I7" s="9">
        <f t="shared" si="2"/>
        <v>137.17569499999996</v>
      </c>
      <c r="J7" s="10" t="s">
        <v>18</v>
      </c>
      <c r="K7" s="3"/>
    </row>
    <row r="8" spans="1:11" ht="15.75">
      <c r="A8" s="6">
        <v>5</v>
      </c>
      <c r="B8" s="32"/>
      <c r="C8" s="7" t="s">
        <v>8</v>
      </c>
      <c r="D8" s="8">
        <v>131.51182900000001</v>
      </c>
      <c r="E8" s="9">
        <v>87.138924000000003</v>
      </c>
      <c r="F8" s="9">
        <v>78.504586000000003</v>
      </c>
      <c r="G8" s="9">
        <f t="shared" si="0"/>
        <v>44.372905000000003</v>
      </c>
      <c r="H8" s="9">
        <f t="shared" si="1"/>
        <v>8.6343379999999996</v>
      </c>
      <c r="I8" s="9">
        <f t="shared" si="2"/>
        <v>53.007243000000003</v>
      </c>
      <c r="J8" s="10" t="s">
        <v>10</v>
      </c>
      <c r="K8" s="3"/>
    </row>
    <row r="9" spans="1:11" ht="15.75">
      <c r="A9" s="6">
        <v>6</v>
      </c>
      <c r="B9" s="31" t="s">
        <v>20</v>
      </c>
      <c r="C9" s="7" t="s">
        <v>3</v>
      </c>
      <c r="D9" s="8">
        <v>267.97767199999998</v>
      </c>
      <c r="E9" s="9">
        <v>108.83644700000001</v>
      </c>
      <c r="F9" s="8">
        <v>60.133026000000001</v>
      </c>
      <c r="G9" s="9">
        <f t="shared" si="0"/>
        <v>159.14122499999996</v>
      </c>
      <c r="H9" s="9">
        <f t="shared" si="1"/>
        <v>48.703421000000006</v>
      </c>
      <c r="I9" s="9">
        <f t="shared" si="2"/>
        <v>207.84464599999998</v>
      </c>
      <c r="J9" s="10" t="s">
        <v>15</v>
      </c>
      <c r="K9" s="3"/>
    </row>
    <row r="10" spans="1:11" ht="15.75">
      <c r="A10" s="6">
        <v>7</v>
      </c>
      <c r="B10" s="32"/>
      <c r="C10" s="7" t="s">
        <v>4</v>
      </c>
      <c r="D10" s="8">
        <v>213.423553</v>
      </c>
      <c r="E10" s="9">
        <v>98.659159000000002</v>
      </c>
      <c r="F10" s="8">
        <v>92.291296000000003</v>
      </c>
      <c r="G10" s="9">
        <f t="shared" si="0"/>
        <v>114.764394</v>
      </c>
      <c r="H10" s="9">
        <f t="shared" si="1"/>
        <v>6.3678629999999998</v>
      </c>
      <c r="I10" s="9">
        <f t="shared" si="2"/>
        <v>121.132257</v>
      </c>
      <c r="J10" s="10" t="s">
        <v>17</v>
      </c>
      <c r="K10" s="3"/>
    </row>
    <row r="11" spans="1:11" ht="15.75">
      <c r="A11" s="6">
        <v>8</v>
      </c>
      <c r="B11" s="6" t="s">
        <v>22</v>
      </c>
      <c r="C11" s="7" t="s">
        <v>25</v>
      </c>
      <c r="D11" s="8">
        <v>1044.7444270000001</v>
      </c>
      <c r="E11" s="9">
        <v>882.59116900000004</v>
      </c>
      <c r="F11" s="9">
        <v>335.92694399999999</v>
      </c>
      <c r="G11" s="9">
        <f t="shared" si="0"/>
        <v>162.15325800000005</v>
      </c>
      <c r="H11" s="9">
        <f t="shared" si="1"/>
        <v>546.66422499999999</v>
      </c>
      <c r="I11" s="9">
        <f t="shared" si="2"/>
        <v>708.81748300000004</v>
      </c>
      <c r="J11" s="10" t="s">
        <v>13</v>
      </c>
      <c r="K11" s="3"/>
    </row>
    <row r="12" spans="1:11" ht="15.75">
      <c r="A12" s="6">
        <v>9</v>
      </c>
      <c r="B12" s="6" t="s">
        <v>23</v>
      </c>
      <c r="C12" s="7" t="s">
        <v>6</v>
      </c>
      <c r="D12" s="8">
        <v>1041.7124940000001</v>
      </c>
      <c r="E12" s="9">
        <v>1006.471145</v>
      </c>
      <c r="F12" s="9">
        <v>939.65926100000001</v>
      </c>
      <c r="G12" s="9">
        <f>SUM(D12-E12)</f>
        <v>35.241349000000127</v>
      </c>
      <c r="H12" s="9">
        <f t="shared" si="1"/>
        <v>66.811883999999964</v>
      </c>
      <c r="I12" s="9">
        <f t="shared" si="2"/>
        <v>102.05323300000009</v>
      </c>
      <c r="J12" s="10" t="s">
        <v>12</v>
      </c>
      <c r="K12" s="3"/>
    </row>
    <row r="15" spans="1:11">
      <c r="D15" s="1" t="s">
        <v>29</v>
      </c>
    </row>
    <row r="16" spans="1:11">
      <c r="D16" s="1" t="s">
        <v>28</v>
      </c>
    </row>
    <row r="17" spans="3:4" ht="15.75">
      <c r="C17" s="4" t="s">
        <v>2</v>
      </c>
      <c r="D17" s="11" t="s">
        <v>27</v>
      </c>
    </row>
    <row r="18" spans="3:4" ht="16.5" thickBot="1">
      <c r="C18" s="7" t="s">
        <v>9</v>
      </c>
      <c r="D18" s="13">
        <v>16.850000000000001</v>
      </c>
    </row>
    <row r="19" spans="3:4" ht="16.5" thickBot="1">
      <c r="C19" s="7" t="s">
        <v>5</v>
      </c>
      <c r="D19" s="13">
        <v>30.78</v>
      </c>
    </row>
    <row r="20" spans="3:4" ht="16.5" thickBot="1">
      <c r="C20" s="7" t="s">
        <v>24</v>
      </c>
      <c r="D20" s="13">
        <v>13.39</v>
      </c>
    </row>
    <row r="21" spans="3:4" ht="16.5" thickBot="1">
      <c r="C21" s="7" t="s">
        <v>7</v>
      </c>
      <c r="D21" s="13">
        <v>9.8800000000000008</v>
      </c>
    </row>
    <row r="22" spans="3:4" ht="16.5" thickBot="1">
      <c r="C22" s="7" t="s">
        <v>8</v>
      </c>
      <c r="D22" s="13">
        <v>8.6300000000000008</v>
      </c>
    </row>
    <row r="23" spans="3:4" ht="16.5" thickBot="1">
      <c r="C23" s="7" t="s">
        <v>3</v>
      </c>
      <c r="D23" s="13">
        <v>48.7</v>
      </c>
    </row>
    <row r="24" spans="3:4" ht="16.5" thickBot="1">
      <c r="C24" s="7" t="s">
        <v>4</v>
      </c>
      <c r="D24" s="13">
        <v>6.37</v>
      </c>
    </row>
    <row r="25" spans="3:4" ht="16.5" thickBot="1">
      <c r="C25" s="7" t="s">
        <v>25</v>
      </c>
      <c r="D25" s="13">
        <v>546.66</v>
      </c>
    </row>
    <row r="26" spans="3:4" ht="16.5" thickBot="1">
      <c r="C26" s="7" t="s">
        <v>6</v>
      </c>
      <c r="D26" s="13">
        <v>66.81</v>
      </c>
    </row>
    <row r="29" spans="3:4" ht="15.75">
      <c r="C29" s="4" t="s">
        <v>2</v>
      </c>
      <c r="D29" s="5" t="s">
        <v>26</v>
      </c>
    </row>
    <row r="30" spans="3:4" ht="16.5" thickBot="1">
      <c r="C30" s="7" t="s">
        <v>9</v>
      </c>
      <c r="D30" s="12">
        <v>70.02</v>
      </c>
    </row>
    <row r="31" spans="3:4" ht="16.5" thickBot="1">
      <c r="C31" s="7" t="s">
        <v>5</v>
      </c>
      <c r="D31" s="12">
        <v>74.650000000000006</v>
      </c>
    </row>
    <row r="32" spans="3:4" ht="16.5" thickBot="1">
      <c r="C32" s="7" t="s">
        <v>24</v>
      </c>
      <c r="D32" s="12">
        <v>20.190000000000001</v>
      </c>
    </row>
    <row r="33" spans="3:4" ht="16.5" thickBot="1">
      <c r="C33" s="7" t="s">
        <v>7</v>
      </c>
      <c r="D33" s="12">
        <v>127.29</v>
      </c>
    </row>
    <row r="34" spans="3:4" ht="16.5" thickBot="1">
      <c r="C34" s="7" t="s">
        <v>8</v>
      </c>
      <c r="D34" s="12">
        <v>44.37</v>
      </c>
    </row>
    <row r="35" spans="3:4" ht="16.5" thickBot="1">
      <c r="C35" s="7" t="s">
        <v>3</v>
      </c>
      <c r="D35" s="12">
        <v>159.13999999999999</v>
      </c>
    </row>
    <row r="36" spans="3:4" ht="16.5" thickBot="1">
      <c r="C36" s="7" t="s">
        <v>4</v>
      </c>
      <c r="D36" s="12">
        <v>114.76</v>
      </c>
    </row>
    <row r="37" spans="3:4" ht="16.5" thickBot="1">
      <c r="C37" s="7" t="s">
        <v>25</v>
      </c>
      <c r="D37" s="12">
        <v>162.15</v>
      </c>
    </row>
    <row r="38" spans="3:4" ht="16.5" thickBot="1">
      <c r="C38" s="7" t="s">
        <v>6</v>
      </c>
      <c r="D38" s="12">
        <v>35.24</v>
      </c>
    </row>
    <row r="40" spans="3:4" ht="15.75" thickBot="1"/>
    <row r="41" spans="3:4" ht="16.5" thickBot="1">
      <c r="C41" s="4" t="s">
        <v>2</v>
      </c>
      <c r="D41" s="14" t="s">
        <v>30</v>
      </c>
    </row>
    <row r="42" spans="3:4" ht="16.5" thickBot="1">
      <c r="C42" s="7" t="s">
        <v>9</v>
      </c>
      <c r="D42" s="12">
        <v>86.88</v>
      </c>
    </row>
    <row r="43" spans="3:4" ht="16.5" thickBot="1">
      <c r="C43" s="7" t="s">
        <v>5</v>
      </c>
      <c r="D43" s="12">
        <v>105.43</v>
      </c>
    </row>
    <row r="44" spans="3:4" ht="16.5" thickBot="1">
      <c r="C44" s="7" t="s">
        <v>24</v>
      </c>
      <c r="D44" s="12">
        <v>33.58</v>
      </c>
    </row>
    <row r="45" spans="3:4" ht="16.5" thickBot="1">
      <c r="C45" s="7" t="s">
        <v>7</v>
      </c>
      <c r="D45" s="12">
        <v>137.18</v>
      </c>
    </row>
    <row r="46" spans="3:4" ht="16.5" thickBot="1">
      <c r="C46" s="7" t="s">
        <v>8</v>
      </c>
      <c r="D46" s="12">
        <v>53.01</v>
      </c>
    </row>
    <row r="47" spans="3:4" ht="16.5" thickBot="1">
      <c r="C47" s="7" t="s">
        <v>3</v>
      </c>
      <c r="D47" s="12">
        <v>207.84</v>
      </c>
    </row>
    <row r="48" spans="3:4" ht="16.5" thickBot="1">
      <c r="C48" s="7" t="s">
        <v>4</v>
      </c>
      <c r="D48" s="12">
        <v>121.13</v>
      </c>
    </row>
    <row r="49" spans="3:4" ht="16.5" thickBot="1">
      <c r="C49" s="7" t="s">
        <v>25</v>
      </c>
      <c r="D49" s="12">
        <v>708.82</v>
      </c>
    </row>
    <row r="50" spans="3:4" ht="16.5" thickBot="1">
      <c r="C50" s="7" t="s">
        <v>6</v>
      </c>
      <c r="D50" s="12">
        <v>102.05</v>
      </c>
    </row>
  </sheetData>
  <mergeCells count="2">
    <mergeCell ref="B9:B10"/>
    <mergeCell ref="B4:B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T28"/>
  <sheetViews>
    <sheetView topLeftCell="D1" workbookViewId="0">
      <selection activeCell="F16" sqref="F16"/>
    </sheetView>
  </sheetViews>
  <sheetFormatPr defaultRowHeight="15"/>
  <cols>
    <col min="3" max="3" width="4.42578125" customWidth="1"/>
    <col min="4" max="4" width="18.28515625" customWidth="1"/>
    <col min="5" max="5" width="17.28515625" customWidth="1"/>
    <col min="8" max="8" width="11.28515625" customWidth="1"/>
    <col min="10" max="11" width="10.5703125" customWidth="1"/>
  </cols>
  <sheetData>
    <row r="2" spans="1:20">
      <c r="H2" s="22" t="s">
        <v>34</v>
      </c>
      <c r="I2" s="35" t="s">
        <v>35</v>
      </c>
      <c r="J2" s="35"/>
      <c r="K2" s="35"/>
    </row>
    <row r="3" spans="1:20" ht="15.75">
      <c r="C3" s="21" t="s">
        <v>0</v>
      </c>
      <c r="D3" s="21" t="s">
        <v>19</v>
      </c>
      <c r="E3" s="21" t="s">
        <v>2</v>
      </c>
      <c r="F3" s="17">
        <v>2012</v>
      </c>
      <c r="G3" s="17">
        <v>2022</v>
      </c>
      <c r="H3" s="23" t="s">
        <v>30</v>
      </c>
      <c r="I3" s="23" t="s">
        <v>31</v>
      </c>
      <c r="J3" s="23" t="s">
        <v>32</v>
      </c>
      <c r="K3" s="23" t="s">
        <v>33</v>
      </c>
    </row>
    <row r="4" spans="1:20" ht="15.75">
      <c r="C4" s="17">
        <v>1</v>
      </c>
      <c r="D4" s="34" t="s">
        <v>21</v>
      </c>
      <c r="E4" s="18" t="s">
        <v>9</v>
      </c>
      <c r="F4" s="19">
        <v>180.98078599999999</v>
      </c>
      <c r="G4" s="19">
        <v>94.105689999999996</v>
      </c>
      <c r="H4" s="24">
        <v>86.88</v>
      </c>
      <c r="I4">
        <v>8.6300000000000008</v>
      </c>
      <c r="J4">
        <v>31.88</v>
      </c>
      <c r="N4" s="24">
        <v>207.84</v>
      </c>
      <c r="P4">
        <v>63.87</v>
      </c>
      <c r="R4">
        <v>5.49</v>
      </c>
    </row>
    <row r="5" spans="1:20" ht="15.75">
      <c r="C5" s="17">
        <v>2</v>
      </c>
      <c r="D5" s="34"/>
      <c r="E5" s="18" t="s">
        <v>5</v>
      </c>
      <c r="F5" s="19">
        <v>132.05673100000001</v>
      </c>
      <c r="G5" s="20">
        <v>26.626857999999999</v>
      </c>
      <c r="H5" s="24">
        <v>105.43</v>
      </c>
      <c r="I5">
        <v>2.37</v>
      </c>
      <c r="J5">
        <v>19.739999999999998</v>
      </c>
      <c r="N5" s="24">
        <v>121.13</v>
      </c>
      <c r="P5">
        <v>50.77</v>
      </c>
      <c r="R5">
        <v>19.77</v>
      </c>
    </row>
    <row r="6" spans="1:20" ht="15.75">
      <c r="C6" s="17">
        <v>3</v>
      </c>
      <c r="D6" s="34"/>
      <c r="E6" s="18" t="s">
        <v>24</v>
      </c>
      <c r="F6" s="19">
        <v>58.795876999999997</v>
      </c>
      <c r="G6" s="20">
        <v>25.216101999999999</v>
      </c>
      <c r="H6" s="24">
        <v>33.58</v>
      </c>
      <c r="I6">
        <v>8.52</v>
      </c>
      <c r="J6">
        <v>0.68</v>
      </c>
      <c r="N6">
        <f>SUM(N4:N5)</f>
        <v>328.97</v>
      </c>
      <c r="P6">
        <f>SUM(P4:P5)</f>
        <v>114.64</v>
      </c>
      <c r="R6">
        <f>SUM(R4:R5)</f>
        <v>25.259999999999998</v>
      </c>
    </row>
    <row r="7" spans="1:20" ht="15.75">
      <c r="C7" s="17">
        <v>4</v>
      </c>
      <c r="D7" s="34"/>
      <c r="E7" s="18" t="s">
        <v>7</v>
      </c>
      <c r="F7" s="19">
        <v>263.66515299999998</v>
      </c>
      <c r="G7" s="20">
        <v>126.489458</v>
      </c>
      <c r="H7" s="24">
        <v>137.18</v>
      </c>
      <c r="I7">
        <v>16.350000000000001</v>
      </c>
      <c r="J7">
        <v>29.61</v>
      </c>
    </row>
    <row r="8" spans="1:20" ht="15.75">
      <c r="C8" s="17">
        <v>5</v>
      </c>
      <c r="D8" s="34"/>
      <c r="E8" s="18" t="s">
        <v>8</v>
      </c>
      <c r="F8" s="19">
        <v>131.51182900000001</v>
      </c>
      <c r="G8" s="20">
        <v>78.504586000000003</v>
      </c>
      <c r="H8" s="24">
        <v>53.01</v>
      </c>
      <c r="I8">
        <v>1.82</v>
      </c>
      <c r="J8">
        <v>34.93</v>
      </c>
    </row>
    <row r="9" spans="1:20" ht="15.75">
      <c r="C9" s="17">
        <v>6</v>
      </c>
      <c r="D9" s="34" t="s">
        <v>20</v>
      </c>
      <c r="E9" s="18" t="s">
        <v>3</v>
      </c>
      <c r="F9" s="19">
        <v>267.97767199999998</v>
      </c>
      <c r="G9" s="19">
        <v>60.133026000000001</v>
      </c>
      <c r="H9" s="24">
        <v>207.84</v>
      </c>
      <c r="I9">
        <v>63.87</v>
      </c>
      <c r="J9">
        <v>5.49</v>
      </c>
      <c r="N9">
        <f>SUM(N6:P6)</f>
        <v>443.61</v>
      </c>
    </row>
    <row r="10" spans="1:20" ht="15.75">
      <c r="C10" s="17">
        <v>7</v>
      </c>
      <c r="D10" s="34"/>
      <c r="E10" s="18" t="s">
        <v>4</v>
      </c>
      <c r="F10" s="19">
        <v>213.423553</v>
      </c>
      <c r="G10" s="19">
        <v>92.291296000000003</v>
      </c>
      <c r="H10" s="24">
        <v>121.13</v>
      </c>
      <c r="I10">
        <v>50.77</v>
      </c>
      <c r="J10">
        <v>19.77</v>
      </c>
    </row>
    <row r="11" spans="1:20" ht="15.75">
      <c r="C11" s="17">
        <v>8</v>
      </c>
      <c r="D11" s="17" t="s">
        <v>22</v>
      </c>
      <c r="E11" s="18" t="s">
        <v>25</v>
      </c>
      <c r="F11" s="19">
        <v>1044.7444270000001</v>
      </c>
      <c r="G11" s="20">
        <v>335.92694399999999</v>
      </c>
      <c r="H11" s="24">
        <v>708.82</v>
      </c>
      <c r="I11">
        <v>67.19</v>
      </c>
      <c r="J11">
        <v>412.11</v>
      </c>
    </row>
    <row r="12" spans="1:20" ht="15.75">
      <c r="C12" s="17">
        <v>9</v>
      </c>
      <c r="D12" s="17" t="s">
        <v>23</v>
      </c>
      <c r="E12" s="18" t="s">
        <v>6</v>
      </c>
      <c r="F12" s="19">
        <v>1041.7124940000001</v>
      </c>
      <c r="G12" s="20">
        <v>939.65926100000001</v>
      </c>
      <c r="H12" s="24">
        <v>102.05</v>
      </c>
      <c r="J12">
        <v>1.2</v>
      </c>
    </row>
    <row r="16" spans="1:20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ht="15.75">
      <c r="A17" s="15"/>
      <c r="B17" s="15"/>
      <c r="C17" s="15"/>
      <c r="D17" s="16"/>
      <c r="E17" s="16"/>
      <c r="F17" s="16"/>
      <c r="G17" s="16"/>
      <c r="H17" s="26"/>
      <c r="I17" s="16"/>
      <c r="J17" s="15"/>
      <c r="K17" s="26"/>
      <c r="L17" s="26"/>
      <c r="M17" s="26"/>
      <c r="N17" s="26"/>
      <c r="O17" s="26"/>
      <c r="P17" s="26"/>
      <c r="Q17" s="26"/>
      <c r="R17" s="25"/>
      <c r="S17" s="25"/>
      <c r="T17" s="25"/>
    </row>
    <row r="18" spans="1:20" ht="15.75">
      <c r="A18" s="17"/>
      <c r="B18" s="34"/>
      <c r="C18" s="18"/>
      <c r="D18" s="19"/>
      <c r="E18" s="20"/>
      <c r="F18" s="19"/>
      <c r="G18" s="20"/>
      <c r="H18" s="20"/>
      <c r="I18" s="20"/>
      <c r="J18" s="27"/>
      <c r="K18" s="28"/>
      <c r="L18" s="26"/>
      <c r="M18" s="26"/>
      <c r="N18" s="26"/>
      <c r="O18" s="26"/>
      <c r="P18" s="26"/>
      <c r="Q18" s="26"/>
      <c r="R18" s="25"/>
      <c r="S18" s="25"/>
      <c r="T18" s="25"/>
    </row>
    <row r="19" spans="1:20" ht="15.75">
      <c r="A19" s="17"/>
      <c r="B19" s="34"/>
      <c r="C19" s="18"/>
      <c r="D19" s="19"/>
      <c r="E19" s="20"/>
      <c r="F19" s="20"/>
      <c r="G19" s="20"/>
      <c r="H19" s="20"/>
      <c r="I19" s="20"/>
      <c r="J19" s="27"/>
      <c r="K19" s="28"/>
      <c r="L19" s="26"/>
      <c r="M19" s="26"/>
      <c r="N19" s="26"/>
      <c r="O19" s="26"/>
      <c r="P19" s="26"/>
      <c r="Q19" s="26"/>
      <c r="R19" s="25"/>
      <c r="S19" s="25"/>
      <c r="T19" s="25"/>
    </row>
    <row r="20" spans="1:20" ht="15.75">
      <c r="A20" s="17"/>
      <c r="B20" s="34"/>
      <c r="C20" s="18"/>
      <c r="D20" s="19"/>
      <c r="E20" s="20"/>
      <c r="F20" s="20"/>
      <c r="G20" s="20"/>
      <c r="H20" s="20"/>
      <c r="I20" s="20"/>
      <c r="J20" s="27"/>
      <c r="K20" s="28"/>
      <c r="L20" s="26"/>
      <c r="M20" s="26"/>
      <c r="N20" s="26"/>
      <c r="O20" s="26"/>
      <c r="P20" s="26"/>
      <c r="Q20" s="26"/>
      <c r="R20" s="25"/>
      <c r="S20" s="25"/>
      <c r="T20" s="25"/>
    </row>
    <row r="21" spans="1:20" ht="15.75">
      <c r="A21" s="17"/>
      <c r="B21" s="34"/>
      <c r="C21" s="18"/>
      <c r="D21" s="19"/>
      <c r="E21" s="20"/>
      <c r="F21" s="20"/>
      <c r="G21" s="20"/>
      <c r="H21" s="20"/>
      <c r="I21" s="20"/>
      <c r="J21" s="27"/>
      <c r="K21" s="28"/>
      <c r="L21" s="26"/>
      <c r="M21" s="26"/>
      <c r="N21" s="26"/>
      <c r="O21" s="26"/>
      <c r="P21" s="26"/>
      <c r="Q21" s="26"/>
      <c r="R21" s="25"/>
      <c r="S21" s="25"/>
      <c r="T21" s="25"/>
    </row>
    <row r="22" spans="1:20" ht="15.75">
      <c r="A22" s="17"/>
      <c r="B22" s="34"/>
      <c r="C22" s="18"/>
      <c r="D22" s="19"/>
      <c r="E22" s="20"/>
      <c r="F22" s="20"/>
      <c r="G22" s="20"/>
      <c r="H22" s="20"/>
      <c r="I22" s="20"/>
      <c r="J22" s="27"/>
      <c r="K22" s="28"/>
      <c r="L22" s="26"/>
      <c r="M22" s="26"/>
      <c r="N22" s="26"/>
      <c r="O22" s="26"/>
      <c r="P22" s="26"/>
      <c r="Q22" s="26"/>
      <c r="R22" s="25"/>
      <c r="S22" s="25"/>
      <c r="T22" s="25"/>
    </row>
    <row r="23" spans="1:20" ht="15.75">
      <c r="A23" s="17"/>
      <c r="B23" s="34"/>
      <c r="C23" s="18"/>
      <c r="D23" s="19"/>
      <c r="E23" s="20"/>
      <c r="F23" s="19"/>
      <c r="G23" s="20"/>
      <c r="H23" s="20"/>
      <c r="I23" s="20"/>
      <c r="J23" s="27"/>
      <c r="K23" s="28"/>
      <c r="L23" s="26"/>
      <c r="M23" s="26"/>
      <c r="N23" s="26"/>
      <c r="O23" s="26"/>
      <c r="P23" s="26"/>
      <c r="Q23" s="26"/>
      <c r="R23" s="25"/>
      <c r="S23" s="25"/>
      <c r="T23" s="25"/>
    </row>
    <row r="24" spans="1:20" ht="15.75">
      <c r="A24" s="17"/>
      <c r="B24" s="34"/>
      <c r="C24" s="18"/>
      <c r="D24" s="19"/>
      <c r="E24" s="20"/>
      <c r="F24" s="19"/>
      <c r="G24" s="20"/>
      <c r="H24" s="20"/>
      <c r="I24" s="20"/>
      <c r="J24" s="27"/>
      <c r="K24" s="28"/>
      <c r="L24" s="26"/>
      <c r="M24" s="26"/>
      <c r="N24" s="26"/>
      <c r="O24" s="26"/>
      <c r="P24" s="26"/>
      <c r="Q24" s="26"/>
      <c r="R24" s="25"/>
      <c r="S24" s="25"/>
      <c r="T24" s="25"/>
    </row>
    <row r="25" spans="1:20" ht="15.75">
      <c r="A25" s="17"/>
      <c r="B25" s="17"/>
      <c r="C25" s="18"/>
      <c r="D25" s="19"/>
      <c r="E25" s="20"/>
      <c r="F25" s="20"/>
      <c r="G25" s="20"/>
      <c r="H25" s="20"/>
      <c r="I25" s="20"/>
      <c r="J25" s="27"/>
      <c r="K25" s="28"/>
      <c r="L25" s="26"/>
      <c r="M25" s="26"/>
      <c r="N25" s="26"/>
      <c r="O25" s="26"/>
      <c r="P25" s="26"/>
      <c r="Q25" s="26"/>
      <c r="R25" s="25"/>
      <c r="S25" s="25"/>
      <c r="T25" s="25"/>
    </row>
    <row r="26" spans="1:20" ht="15.75">
      <c r="A26" s="17"/>
      <c r="B26" s="17"/>
      <c r="C26" s="18"/>
      <c r="D26" s="19"/>
      <c r="E26" s="20"/>
      <c r="F26" s="20"/>
      <c r="G26" s="20"/>
      <c r="H26" s="20"/>
      <c r="I26" s="20"/>
      <c r="J26" s="27"/>
      <c r="K26" s="28"/>
      <c r="L26" s="26"/>
      <c r="M26" s="26"/>
      <c r="N26" s="26"/>
      <c r="O26" s="26"/>
      <c r="P26" s="26"/>
      <c r="Q26" s="26"/>
      <c r="R26" s="25"/>
      <c r="S26" s="25"/>
      <c r="T26" s="25"/>
    </row>
    <row r="27" spans="1:20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</sheetData>
  <mergeCells count="5">
    <mergeCell ref="D4:D8"/>
    <mergeCell ref="D9:D10"/>
    <mergeCell ref="B18:B22"/>
    <mergeCell ref="B23:B24"/>
    <mergeCell ref="I2:K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I16"/>
  <sheetViews>
    <sheetView tabSelected="1" topLeftCell="A3" workbookViewId="0">
      <selection activeCell="C14" sqref="C14:F16"/>
    </sheetView>
  </sheetViews>
  <sheetFormatPr defaultRowHeight="15"/>
  <cols>
    <col min="2" max="2" width="19.5703125" customWidth="1"/>
    <col min="3" max="3" width="14.5703125" customWidth="1"/>
    <col min="4" max="4" width="13.28515625" customWidth="1"/>
    <col min="5" max="5" width="13.7109375" customWidth="1"/>
    <col min="6" max="6" width="13.42578125" customWidth="1"/>
    <col min="7" max="7" width="10.7109375" customWidth="1"/>
    <col min="8" max="8" width="12.140625" customWidth="1"/>
    <col min="9" max="9" width="13" customWidth="1"/>
  </cols>
  <sheetData>
    <row r="3" spans="2:9">
      <c r="F3" s="30" t="s">
        <v>34</v>
      </c>
      <c r="G3" s="35" t="s">
        <v>35</v>
      </c>
      <c r="H3" s="35"/>
      <c r="I3" s="35"/>
    </row>
    <row r="4" spans="2:9" ht="15.75">
      <c r="C4" s="21" t="s">
        <v>2</v>
      </c>
      <c r="D4" s="29">
        <v>2012</v>
      </c>
      <c r="E4" s="29">
        <v>2022</v>
      </c>
      <c r="F4" s="23" t="s">
        <v>30</v>
      </c>
      <c r="G4" s="23" t="s">
        <v>31</v>
      </c>
      <c r="H4" s="23" t="s">
        <v>32</v>
      </c>
      <c r="I4" s="23" t="s">
        <v>33</v>
      </c>
    </row>
    <row r="5" spans="2:9" ht="15.75">
      <c r="B5" s="34" t="s">
        <v>20</v>
      </c>
      <c r="C5" s="18" t="s">
        <v>3</v>
      </c>
      <c r="D5" s="19">
        <v>267.97767199999998</v>
      </c>
      <c r="E5" s="19">
        <v>60.133026000000001</v>
      </c>
      <c r="F5" s="24">
        <v>207.84</v>
      </c>
      <c r="G5">
        <v>63.87</v>
      </c>
      <c r="H5">
        <v>5.49</v>
      </c>
    </row>
    <row r="6" spans="2:9" ht="15.75">
      <c r="B6" s="34"/>
      <c r="C6" s="18" t="s">
        <v>4</v>
      </c>
      <c r="D6" s="19">
        <v>213.423553</v>
      </c>
      <c r="E6" s="19">
        <v>92.291296000000003</v>
      </c>
      <c r="F6" s="24">
        <v>121.13</v>
      </c>
      <c r="G6">
        <v>50.77</v>
      </c>
      <c r="H6">
        <v>19.77</v>
      </c>
    </row>
    <row r="9" spans="2:9" ht="15.75">
      <c r="B9" s="4" t="s">
        <v>19</v>
      </c>
      <c r="C9" s="4" t="s">
        <v>2</v>
      </c>
      <c r="D9" s="5">
        <v>2012</v>
      </c>
      <c r="E9" s="5">
        <v>2017</v>
      </c>
      <c r="F9" s="5">
        <v>2022</v>
      </c>
      <c r="G9" s="5" t="s">
        <v>26</v>
      </c>
      <c r="H9" s="11" t="s">
        <v>27</v>
      </c>
      <c r="I9" s="5" t="s">
        <v>30</v>
      </c>
    </row>
    <row r="10" spans="2:9" ht="15.75">
      <c r="B10" s="31" t="s">
        <v>20</v>
      </c>
      <c r="C10" s="7" t="s">
        <v>3</v>
      </c>
      <c r="D10" s="8">
        <v>267.97767199999998</v>
      </c>
      <c r="E10" s="9">
        <v>108.83644700000001</v>
      </c>
      <c r="F10" s="8">
        <v>60.133026000000001</v>
      </c>
      <c r="G10" s="9">
        <f>SUM(D10-E10)</f>
        <v>159.14122499999996</v>
      </c>
      <c r="H10" s="9">
        <f t="shared" ref="G10:H11" si="0">SUM(E10-F10)</f>
        <v>48.703421000000006</v>
      </c>
      <c r="I10" s="9">
        <f t="shared" ref="I10:I11" si="1">SUM(D10-F10)</f>
        <v>207.84464599999998</v>
      </c>
    </row>
    <row r="11" spans="2:9" ht="15.75">
      <c r="B11" s="32"/>
      <c r="C11" s="7" t="s">
        <v>4</v>
      </c>
      <c r="D11" s="8">
        <v>213.423553</v>
      </c>
      <c r="E11" s="9">
        <v>98.659159000000002</v>
      </c>
      <c r="F11" s="8">
        <v>92.291296000000003</v>
      </c>
      <c r="G11" s="9">
        <f>SUM(D11-E11)</f>
        <v>114.764394</v>
      </c>
      <c r="H11" s="9">
        <f t="shared" si="0"/>
        <v>6.3678629999999998</v>
      </c>
      <c r="I11" s="9">
        <f t="shared" si="1"/>
        <v>121.132257</v>
      </c>
    </row>
    <row r="12" spans="2:9">
      <c r="D12" s="36">
        <f>SUM(D10:D11)</f>
        <v>481.40122499999995</v>
      </c>
      <c r="E12" s="36">
        <f>SUM(E10:E11)</f>
        <v>207.49560600000001</v>
      </c>
      <c r="F12" s="36">
        <f>SUM(F10:F11)</f>
        <v>152.42432200000002</v>
      </c>
    </row>
    <row r="14" spans="2:9" ht="15.75">
      <c r="D14" s="5" t="s">
        <v>26</v>
      </c>
      <c r="E14" s="11" t="s">
        <v>27</v>
      </c>
      <c r="F14" s="5" t="s">
        <v>30</v>
      </c>
    </row>
    <row r="15" spans="2:9" ht="15.75">
      <c r="C15" s="7" t="s">
        <v>3</v>
      </c>
      <c r="D15" s="9">
        <v>159.13999999999999</v>
      </c>
      <c r="E15" s="9">
        <v>48.7</v>
      </c>
      <c r="F15" s="9">
        <v>207.84</v>
      </c>
    </row>
    <row r="16" spans="2:9" ht="15.75">
      <c r="C16" s="7" t="s">
        <v>4</v>
      </c>
      <c r="D16" s="9">
        <v>114.76</v>
      </c>
      <c r="E16" s="9">
        <v>6.37</v>
      </c>
      <c r="F16" s="9">
        <v>121.13</v>
      </c>
    </row>
  </sheetData>
  <mergeCells count="3">
    <mergeCell ref="B5:B6"/>
    <mergeCell ref="G3:I3"/>
    <mergeCell ref="B10:B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Fitra Delita</cp:lastModifiedBy>
  <dcterms:created xsi:type="dcterms:W3CDTF">2022-07-20T10:28:53Z</dcterms:created>
  <dcterms:modified xsi:type="dcterms:W3CDTF">2022-11-15T13:35:17Z</dcterms:modified>
</cp:coreProperties>
</file>