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60" windowWidth="20115" windowHeight="8010" activeTab="0"/>
  </bookViews>
  <sheets>
    <sheet name="Sheet1" sheetId="1" r:id="rId1"/>
    <sheet name="Sheet3" sheetId="3" r:id="rId2"/>
    <sheet name="Sheet1 (2)" sheetId="4" r:id="rId3"/>
    <sheet name="Sheet2" sheetId="2" r:id="rId4"/>
  </sheets>
  <definedNames>
    <definedName name="_xlnm.Print_Area" localSheetId="0">'Sheet1'!$A$1:$AB$104</definedName>
    <definedName name="_xlnm.Print_Area" localSheetId="2">'Sheet1 (2)'!$A$1:$B$65</definedName>
    <definedName name="_xlnm.Print_Titles" localSheetId="0">'Sheet1'!$1:$1</definedName>
    <definedName name="_xlnm.Print_Titles" localSheetId="2">'Sheet1 (2)'!$1:$1</definedName>
  </definedNames>
  <calcPr calcId="124519"/>
</workbook>
</file>

<file path=xl/sharedStrings.xml><?xml version="1.0" encoding="utf-8"?>
<sst xmlns="http://schemas.openxmlformats.org/spreadsheetml/2006/main" count="232" uniqueCount="157">
  <si>
    <t>Tahun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</si>
  <si>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</si>
  <si>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</si>
  <si>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</si>
  <si>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</si>
  <si>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</si>
  <si>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</si>
  <si>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</si>
  <si>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</si>
  <si>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</si>
  <si>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</si>
  <si>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</si>
  <si>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</si>
  <si>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</si>
  <si>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</si>
  <si>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</si>
  <si>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</si>
  <si>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</si>
  <si>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</si>
  <si>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</si>
  <si>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</si>
  <si>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</si>
  <si>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</si>
  <si>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</si>
  <si>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</si>
  <si>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</si>
  <si>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</si>
  <si>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</si>
  <si>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</si>
  <si>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</si>
  <si>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</si>
  <si>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</si>
  <si>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</si>
  <si>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</si>
  <si>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</si>
  <si>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</si>
  <si>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</si>
  <si>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</si>
  <si>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</si>
  <si>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</si>
  <si>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</si>
  <si>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</si>
  <si>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</si>
  <si>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</si>
  <si>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</si>
  <si>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</si>
  <si>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</si>
  <si>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</si>
  <si>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</si>
  <si>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</si>
  <si>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</si>
  <si>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</si>
  <si>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</si>
  <si>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</si>
  <si>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</si>
  <si>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</si>
  <si>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</si>
  <si>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</si>
  <si>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</si>
  <si>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</si>
  <si>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</si>
  <si>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</si>
  <si>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</si>
  <si>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</si>
  <si>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</si>
  <si>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</si>
  <si>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</si>
  <si>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</si>
  <si>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</si>
  <si>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</si>
  <si>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</si>
  <si>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</si>
  <si>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</si>
  <si>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</si>
  <si>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</si>
  <si>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</si>
  <si>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</si>
  <si>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</si>
  <si>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</si>
  <si>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</si>
  <si>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agriculture</t>
  </si>
  <si>
    <t>mining</t>
  </si>
  <si>
    <t>basic industry</t>
  </si>
  <si>
    <t>miscellaneous industry</t>
  </si>
  <si>
    <t>consumer good</t>
  </si>
  <si>
    <t>property &amp; real estate</t>
  </si>
  <si>
    <t>finance</t>
  </si>
  <si>
    <t>trade &amp; service</t>
  </si>
  <si>
    <t>Inflasi</t>
  </si>
  <si>
    <t>USD/IDR</t>
  </si>
  <si>
    <t>CNY/IDR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</si>
  <si>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</si>
  <si>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</si>
  <si>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</si>
  <si>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</si>
  <si>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</si>
  <si>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</si>
  <si>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</si>
  <si>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</si>
  <si>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</si>
  <si>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</si>
  <si>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</si>
  <si>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</si>
  <si>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WTI</t>
  </si>
  <si>
    <t>ICP</t>
  </si>
  <si>
    <t>SELISIH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</si>
  <si>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</si>
  <si>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</si>
  <si>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</si>
  <si>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</si>
  <si>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</si>
  <si>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</si>
  <si>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</si>
  <si>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</si>
  <si>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</si>
  <si>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</si>
  <si>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</si>
  <si>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</si>
  <si>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Ticker nya :</t>
  </si>
  <si>
    <t>^JKFINA</t>
  </si>
  <si>
    <t>^JKCONS</t>
  </si>
  <si>
    <t>^JKINFA</t>
  </si>
  <si>
    <t>^JKTRAD</t>
  </si>
  <si>
    <t>infrastructure</t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</si>
  <si>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agriculture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</si>
  <si>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mining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</si>
  <si>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basic industry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</si>
  <si>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miscellaneous industry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</si>
  <si>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consumer good</t>
    </r>
  </si>
  <si>
    <r>
      <rPr>
        <b/>
        <sz val="11"/>
        <rFont val="Calibri"/>
        <family val="2"/>
      </rPr>
      <t xml:space="preserve">∆ </t>
    </r>
    <r>
      <rPr>
        <b/>
        <sz val="11"/>
        <rFont val="Times New Roman"/>
        <family val="1"/>
      </rPr>
      <t>property &amp; real estate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</si>
  <si>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infrastructure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</si>
  <si>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finance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</si>
  <si>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trade &amp; service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</si>
  <si>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inflasi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</si>
  <si>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USD/IDR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</si>
  <si>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CNY/IDR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</si>
  <si>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ICP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</si>
  <si>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 xml:space="preserve"> WTI</t>
    </r>
  </si>
  <si>
    <r>
      <t xml:space="preserve">berikut quote </t>
    </r>
    <r>
      <rPr>
        <b/>
        <sz val="11"/>
        <rFont val="Calibri"/>
        <family val="2"/>
        <scheme val="minor"/>
      </rPr>
      <t>IHSG sektoral</t>
    </r>
    <r>
      <rPr>
        <sz val="11"/>
        <rFont val="Calibri"/>
        <family val="2"/>
        <scheme val="minor"/>
      </rPr>
      <t xml:space="preserve"> dalam </t>
    </r>
    <r>
      <rPr>
        <b/>
        <sz val="11"/>
        <rFont val="Calibri"/>
        <family val="2"/>
        <scheme val="minor"/>
      </rPr>
      <t>yahoo finance</t>
    </r>
  </si>
  <si>
    <t>Premium</t>
  </si>
  <si>
    <t>Solar</t>
  </si>
  <si>
    <t>Solar Industri</t>
  </si>
  <si>
    <t>∆Solar Industri</t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</si>
  <si>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>WTI</t>
    </r>
  </si>
  <si>
    <r>
      <rPr>
        <b/>
        <sz val="11"/>
        <rFont val="Calibri"/>
        <family val="2"/>
      </rPr>
      <t>∆</t>
    </r>
    <r>
      <rPr>
        <b/>
        <sz val="11"/>
        <rFont val="Times New Roman"/>
        <family val="1"/>
      </rPr>
      <t>ICP</t>
    </r>
  </si>
  <si>
    <t>Bulan</t>
  </si>
  <si>
    <t>USD</t>
  </si>
  <si>
    <t>Rupiah</t>
  </si>
  <si>
    <t>Nov 2014</t>
  </si>
  <si>
    <t>Jun 2009</t>
  </si>
  <si>
    <t>Jun 2013</t>
  </si>
  <si>
    <t>Jan 2015</t>
  </si>
  <si>
    <t>Mar 2015</t>
  </si>
  <si>
    <t>Jan 2016</t>
  </si>
  <si>
    <t>Apr 2016</t>
  </si>
  <si>
    <t>∆</t>
  </si>
  <si>
    <t>Solar Ind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</si>
</sst>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4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0" borderId="1" xfId="18" applyNumberFormat="1" applyFont="1" applyFill="1" applyBorder="1"/>
    <xf numFmtId="0" fontId="8" fillId="0" borderId="1" xfId="0" applyFont="1" applyFill="1" applyBorder="1" applyAlignment="1">
      <alignment horizontal="center"/>
    </xf>
    <xf numFmtId="43" fontId="7" fillId="0" borderId="1" xfId="0" applyNumberFormat="1" applyFont="1" applyFill="1" applyBorder="1"/>
    <xf numFmtId="43" fontId="9" fillId="0" borderId="1" xfId="0" applyNumberFormat="1" applyFont="1" applyFill="1" applyBorder="1"/>
    <xf numFmtId="43" fontId="9" fillId="0" borderId="0" xfId="0" applyNumberFormat="1" applyFont="1" applyFill="1"/>
    <xf numFmtId="10" fontId="9" fillId="0" borderId="0" xfId="0" applyNumberFormat="1" applyFont="1" applyFill="1"/>
    <xf numFmtId="43" fontId="5" fillId="0" borderId="1" xfId="18" applyFont="1" applyFill="1" applyBorder="1" applyAlignment="1">
      <alignment horizontal="center" vertical="center" wrapText="1"/>
    </xf>
    <xf numFmtId="43" fontId="5" fillId="0" borderId="1" xfId="18" applyNumberFormat="1" applyFont="1" applyFill="1" applyBorder="1" applyAlignment="1">
      <alignment horizontal="center" vertical="center" wrapText="1"/>
    </xf>
    <xf numFmtId="10" fontId="5" fillId="0" borderId="1" xfId="18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8" fillId="0" borderId="1" xfId="18" applyNumberFormat="1" applyFont="1" applyFill="1" applyBorder="1"/>
    <xf numFmtId="43" fontId="7" fillId="0" borderId="0" xfId="0" applyNumberFormat="1" applyFont="1" applyFill="1"/>
    <xf numFmtId="10" fontId="7" fillId="0" borderId="0" xfId="0" applyNumberFormat="1" applyFont="1" applyFill="1"/>
    <xf numFmtId="4" fontId="5" fillId="0" borderId="1" xfId="18" applyNumberFormat="1" applyFont="1" applyFill="1" applyBorder="1" applyAlignment="1">
      <alignment horizontal="center" vertical="center" wrapText="1"/>
    </xf>
    <xf numFmtId="4" fontId="5" fillId="0" borderId="1" xfId="15" applyNumberFormat="1" applyFont="1" applyFill="1" applyBorder="1" applyAlignment="1">
      <alignment horizontal="center" vertical="center" wrapText="1"/>
    </xf>
    <xf numFmtId="4" fontId="5" fillId="0" borderId="2" xfId="15" applyNumberFormat="1" applyFont="1" applyFill="1" applyBorder="1" applyAlignment="1">
      <alignment horizontal="center" vertical="center" wrapText="1"/>
    </xf>
    <xf numFmtId="4" fontId="8" fillId="0" borderId="1" xfId="18" applyNumberFormat="1" applyFont="1" applyFill="1" applyBorder="1"/>
    <xf numFmtId="4" fontId="8" fillId="0" borderId="1" xfId="15" applyNumberFormat="1" applyFont="1" applyFill="1" applyBorder="1"/>
    <xf numFmtId="4" fontId="8" fillId="0" borderId="2" xfId="18" applyNumberFormat="1" applyFont="1" applyFill="1" applyBorder="1"/>
    <xf numFmtId="4" fontId="7" fillId="0" borderId="1" xfId="0" applyNumberFormat="1" applyFont="1" applyFill="1" applyBorder="1"/>
    <xf numFmtId="4" fontId="9" fillId="0" borderId="1" xfId="0" applyNumberFormat="1" applyFont="1" applyFill="1" applyBorder="1"/>
    <xf numFmtId="4" fontId="7" fillId="0" borderId="0" xfId="0" applyNumberFormat="1" applyFont="1" applyFill="1"/>
    <xf numFmtId="4" fontId="9" fillId="0" borderId="0" xfId="15" applyNumberFormat="1" applyFont="1" applyFill="1"/>
    <xf numFmtId="4" fontId="9" fillId="0" borderId="0" xfId="0" applyNumberFormat="1" applyFont="1" applyFill="1"/>
    <xf numFmtId="4" fontId="7" fillId="0" borderId="0" xfId="15" applyNumberFormat="1" applyFont="1" applyFill="1"/>
    <xf numFmtId="43" fontId="10" fillId="0" borderId="1" xfId="18" applyFont="1" applyBorder="1" applyAlignment="1">
      <alignment horizontal="center" vertical="center" wrapText="1"/>
    </xf>
    <xf numFmtId="43" fontId="0" fillId="0" borderId="0" xfId="18" applyFont="1"/>
    <xf numFmtId="0" fontId="0" fillId="2" borderId="0" xfId="0" applyFill="1"/>
    <xf numFmtId="10" fontId="13" fillId="0" borderId="1" xfId="18" applyNumberFormat="1" applyFont="1" applyFill="1" applyBorder="1"/>
    <xf numFmtId="43" fontId="11" fillId="0" borderId="1" xfId="18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quotePrefix="1"/>
    <xf numFmtId="43" fontId="12" fillId="0" borderId="1" xfId="18" applyFont="1" applyBorder="1"/>
    <xf numFmtId="17" fontId="12" fillId="0" borderId="1" xfId="0" applyNumberFormat="1" applyFont="1" applyBorder="1" quotePrefix="1"/>
    <xf numFmtId="43" fontId="14" fillId="0" borderId="1" xfId="18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3" fontId="11" fillId="0" borderId="2" xfId="18" applyFont="1" applyBorder="1" applyAlignment="1">
      <alignment horizontal="center"/>
    </xf>
    <xf numFmtId="43" fontId="11" fillId="0" borderId="3" xfId="18" applyFont="1" applyBorder="1" applyAlignment="1">
      <alignment horizontal="center"/>
    </xf>
    <xf numFmtId="43" fontId="11" fillId="0" borderId="4" xfId="18" applyFont="1" applyBorder="1" applyAlignment="1">
      <alignment horizontal="center"/>
    </xf>
    <xf numFmtId="43" fontId="5" fillId="0" borderId="1" xfId="18" applyFont="1" applyFill="1" applyBorder="1" applyAlignment="1">
      <alignment horizontal="center" vertical="center"/>
    </xf>
    <xf numFmtId="43" fontId="5" fillId="0" borderId="0" xfId="18" applyFont="1" applyFill="1" applyBorder="1" applyAlignment="1">
      <alignment horizontal="center" vertical="center" wrapText="1"/>
    </xf>
    <xf numFmtId="43" fontId="7" fillId="0" borderId="0" xfId="18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'Sheet1 (2)'!$B$1</c:f>
              <c:strCache>
                <c:ptCount val="1"/>
                <c:pt idx="0">
                  <c:v>∆ICP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(2)'!$A$2:$A$65</c:f>
              <c:strCache/>
            </c:strRef>
          </c:cat>
          <c:val>
            <c:numRef>
              <c:f>'Sheet1 (2)'!$B$2:$B$65</c:f>
              <c:numCache/>
            </c:numRef>
          </c:val>
          <c:smooth val="0"/>
        </c:ser>
        <c:ser>
          <c:idx val="1"/>
          <c:order val="1"/>
          <c:tx>
            <c:strRef>
              <c:f>'Sheet1 (2)'!$C$1</c:f>
              <c:strCache>
                <c:ptCount val="1"/>
                <c:pt idx="0">
                  <c:v>∆WTI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(2)'!$A$2:$A$65</c:f>
              <c:strCache/>
            </c:strRef>
          </c:cat>
          <c:val>
            <c:numRef>
              <c:f>'Sheet1 (2)'!$C$2:$C$65</c:f>
              <c:numCache/>
            </c:numRef>
          </c:val>
          <c:smooth val="0"/>
        </c:ser>
        <c:ser>
          <c:idx val="2"/>
          <c:order val="2"/>
          <c:tx>
            <c:strRef>
              <c:f>'Sheet1 (2)'!$D$1</c:f>
              <c:strCache>
                <c:ptCount val="1"/>
                <c:pt idx="0">
                  <c:v>∆Solar Industri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(2)'!$A$2:$A$65</c:f>
              <c:strCache/>
            </c:strRef>
          </c:cat>
          <c:val>
            <c:numRef>
              <c:f>'Sheet1 (2)'!$D$2:$D$65</c:f>
              <c:numCache/>
            </c:numRef>
          </c:val>
          <c:smooth val="0"/>
        </c:ser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3268743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57150</xdr:rowOff>
    </xdr:from>
    <xdr:to>
      <xdr:col>18</xdr:col>
      <xdr:colOff>409575</xdr:colOff>
      <xdr:row>25</xdr:row>
      <xdr:rowOff>142875</xdr:rowOff>
    </xdr:to>
    <xdr:graphicFrame macro="">
      <xdr:nvGraphicFramePr>
        <xdr:cNvPr id="3" name="Chart 2"/>
        <xdr:cNvGraphicFramePr/>
      </xdr:nvGraphicFramePr>
      <xdr:xfrm>
        <a:off x="4314825" y="57150"/>
        <a:ext cx="7010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2"/>
  <sheetViews>
    <sheetView tabSelected="1" workbookViewId="0" topLeftCell="A1">
      <pane xSplit="1" ySplit="1" topLeftCell="J2" activePane="bottomRight" state="frozen"/>
      <selection pane="topRight" activeCell="B1" sqref="B1"/>
      <selection pane="bottomLeft" activeCell="A2" sqref="A2"/>
      <selection pane="bottomRight" activeCell="A1" sqref="A1:AL1048576"/>
    </sheetView>
  </sheetViews>
  <sheetFormatPr defaultColWidth="9.140625" defaultRowHeight="15"/>
  <cols>
    <col min="1" max="1" width="8.8515625" style="15" bestFit="1" customWidth="1"/>
    <col min="2" max="2" width="11.7109375" style="17" hidden="1" customWidth="1"/>
    <col min="3" max="3" width="11.140625" style="17" hidden="1" customWidth="1"/>
    <col min="4" max="4" width="9.421875" style="17" hidden="1" customWidth="1"/>
    <col min="5" max="5" width="9.8515625" style="17" hidden="1" customWidth="1"/>
    <col min="6" max="7" width="8.57421875" style="17" hidden="1" customWidth="1"/>
    <col min="8" max="8" width="14.8515625" style="17" hidden="1" customWidth="1"/>
    <col min="9" max="9" width="14.28125" style="17" hidden="1" customWidth="1"/>
    <col min="10" max="10" width="10.28125" style="27" customWidth="1"/>
    <col min="11" max="11" width="12.7109375" style="30" hidden="1" customWidth="1"/>
    <col min="12" max="12" width="12.00390625" style="27" hidden="1" customWidth="1"/>
    <col min="13" max="13" width="14.140625" style="27" hidden="1" customWidth="1"/>
    <col min="14" max="14" width="14.00390625" style="27" customWidth="1"/>
    <col min="15" max="15" width="13.8515625" style="30" hidden="1" customWidth="1"/>
    <col min="16" max="16" width="9.7109375" style="27" customWidth="1"/>
    <col min="17" max="17" width="10.140625" style="27" hidden="1" customWidth="1"/>
    <col min="18" max="18" width="9.00390625" style="27" customWidth="1"/>
    <col min="19" max="19" width="10.8515625" style="27" hidden="1" customWidth="1"/>
    <col min="20" max="20" width="7.57421875" style="27" customWidth="1"/>
    <col min="21" max="21" width="10.140625" style="27" hidden="1" customWidth="1"/>
    <col min="22" max="22" width="10.57421875" style="27" customWidth="1"/>
    <col min="23" max="23" width="11.7109375" style="27" hidden="1" customWidth="1"/>
    <col min="24" max="24" width="10.8515625" style="27" customWidth="1"/>
    <col min="25" max="25" width="12.7109375" style="27" hidden="1" customWidth="1"/>
    <col min="26" max="26" width="8.140625" style="27" customWidth="1"/>
    <col min="27" max="27" width="8.140625" style="27" hidden="1" customWidth="1"/>
    <col min="28" max="28" width="8.140625" style="27" customWidth="1"/>
    <col min="29" max="29" width="8.140625" style="18" hidden="1" customWidth="1"/>
    <col min="30" max="31" width="10.421875" style="47" hidden="1" customWidth="1"/>
    <col min="32" max="33" width="9.57421875" style="47" hidden="1" customWidth="1"/>
    <col min="34" max="34" width="10.57421875" style="47" hidden="1" customWidth="1"/>
    <col min="35" max="35" width="10.57421875" style="47" customWidth="1"/>
    <col min="36" max="38" width="9.140625" style="15" customWidth="1"/>
  </cols>
  <sheetData>
    <row r="1" spans="1:35" ht="42.75">
      <c r="A1" s="12" t="s">
        <v>0</v>
      </c>
      <c r="B1" s="13" t="s">
        <v>80</v>
      </c>
      <c r="C1" s="13" t="s">
        <v>124</v>
      </c>
      <c r="D1" s="13" t="s">
        <v>81</v>
      </c>
      <c r="E1" s="13" t="s">
        <v>125</v>
      </c>
      <c r="F1" s="13" t="s">
        <v>82</v>
      </c>
      <c r="G1" s="13" t="s">
        <v>126</v>
      </c>
      <c r="H1" s="13" t="s">
        <v>83</v>
      </c>
      <c r="I1" s="13" t="s">
        <v>127</v>
      </c>
      <c r="J1" s="19" t="s">
        <v>84</v>
      </c>
      <c r="K1" s="20" t="s">
        <v>128</v>
      </c>
      <c r="L1" s="19" t="s">
        <v>85</v>
      </c>
      <c r="M1" s="19" t="s">
        <v>129</v>
      </c>
      <c r="N1" s="19" t="s">
        <v>123</v>
      </c>
      <c r="O1" s="20" t="s">
        <v>130</v>
      </c>
      <c r="P1" s="19" t="s">
        <v>86</v>
      </c>
      <c r="Q1" s="19" t="s">
        <v>131</v>
      </c>
      <c r="R1" s="19" t="s">
        <v>87</v>
      </c>
      <c r="S1" s="19" t="s">
        <v>132</v>
      </c>
      <c r="T1" s="19" t="s">
        <v>88</v>
      </c>
      <c r="U1" s="19" t="s">
        <v>133</v>
      </c>
      <c r="V1" s="21" t="s">
        <v>89</v>
      </c>
      <c r="W1" s="19" t="s">
        <v>134</v>
      </c>
      <c r="X1" s="20" t="s">
        <v>90</v>
      </c>
      <c r="Y1" s="19" t="s">
        <v>135</v>
      </c>
      <c r="Z1" s="20" t="s">
        <v>104</v>
      </c>
      <c r="AA1" s="19" t="s">
        <v>136</v>
      </c>
      <c r="AB1" s="20" t="s">
        <v>103</v>
      </c>
      <c r="AC1" s="14" t="s">
        <v>137</v>
      </c>
      <c r="AD1" s="45" t="s">
        <v>139</v>
      </c>
      <c r="AE1" s="45"/>
      <c r="AF1" s="45" t="s">
        <v>140</v>
      </c>
      <c r="AG1" s="45"/>
      <c r="AH1" s="12" t="s">
        <v>141</v>
      </c>
      <c r="AI1" s="46"/>
    </row>
    <row r="2" spans="1:34" ht="15" hidden="1">
      <c r="A2" s="7" t="s">
        <v>1</v>
      </c>
      <c r="B2" s="6">
        <v>1659.552</v>
      </c>
      <c r="C2" s="6"/>
      <c r="D2" s="6">
        <v>2144.907</v>
      </c>
      <c r="E2" s="6"/>
      <c r="F2" s="6">
        <v>222.796</v>
      </c>
      <c r="G2" s="6"/>
      <c r="H2" s="6">
        <v>504.596</v>
      </c>
      <c r="I2" s="6"/>
      <c r="J2" s="22">
        <v>591.202</v>
      </c>
      <c r="K2" s="23"/>
      <c r="L2" s="22">
        <v>159.975</v>
      </c>
      <c r="M2" s="22"/>
      <c r="N2" s="22">
        <v>696.334</v>
      </c>
      <c r="O2" s="23"/>
      <c r="P2" s="22">
        <v>272.789</v>
      </c>
      <c r="Q2" s="22"/>
      <c r="R2" s="22">
        <v>250.011</v>
      </c>
      <c r="S2" s="22"/>
      <c r="T2" s="22">
        <v>0.11</v>
      </c>
      <c r="U2" s="22"/>
      <c r="V2" s="24">
        <v>10225</v>
      </c>
      <c r="W2" s="22"/>
      <c r="X2" s="22">
        <v>1496.655</v>
      </c>
      <c r="Y2" s="22"/>
      <c r="Z2" s="25">
        <v>68.91</v>
      </c>
      <c r="AA2" s="22"/>
      <c r="AB2" s="25">
        <v>69.16</v>
      </c>
      <c r="AC2" s="16"/>
      <c r="AD2" s="47">
        <v>4500</v>
      </c>
      <c r="AF2" s="47">
        <v>4500</v>
      </c>
      <c r="AH2" s="47">
        <v>5300</v>
      </c>
    </row>
    <row r="3" spans="1:32" ht="15">
      <c r="A3" s="7" t="s">
        <v>2</v>
      </c>
      <c r="B3" s="6">
        <v>1797.124</v>
      </c>
      <c r="C3" s="6">
        <f>(B3-B2)/B2</f>
        <v>0.0828970710167564</v>
      </c>
      <c r="D3" s="6">
        <v>2140.427</v>
      </c>
      <c r="E3" s="6">
        <f>(D3-D2)/D2</f>
        <v>-0.002088668646239682</v>
      </c>
      <c r="F3" s="6">
        <v>229.115</v>
      </c>
      <c r="G3" s="6">
        <f>(F3-F2)/F2</f>
        <v>0.028362268622416996</v>
      </c>
      <c r="H3" s="6">
        <v>538.053</v>
      </c>
      <c r="I3" s="6">
        <f>(H3-H2)/H2</f>
        <v>0.06630452877153206</v>
      </c>
      <c r="J3" s="22">
        <v>559.178</v>
      </c>
      <c r="K3" s="23">
        <f>(J3-J2)/J2</f>
        <v>-0.05416761107032791</v>
      </c>
      <c r="L3" s="22">
        <v>157.959</v>
      </c>
      <c r="M3" s="22">
        <f>(L3-L2)/L2</f>
        <v>-0.012601969057665205</v>
      </c>
      <c r="N3" s="22">
        <v>674.119</v>
      </c>
      <c r="O3" s="23">
        <f>(N3-N2)/N2</f>
        <v>-0.0319027937742519</v>
      </c>
      <c r="P3" s="22">
        <v>280.456</v>
      </c>
      <c r="Q3" s="22">
        <f>(P3-P2)/P2</f>
        <v>0.028105972015000716</v>
      </c>
      <c r="R3" s="22">
        <v>259.85</v>
      </c>
      <c r="S3" s="22">
        <f>(R3-R2)/R2</f>
        <v>0.039354268412189974</v>
      </c>
      <c r="T3" s="22">
        <v>0.45</v>
      </c>
      <c r="U3" s="22">
        <f>(T3-T2)/T2</f>
        <v>3.0909090909090913</v>
      </c>
      <c r="V3" s="24">
        <v>9920</v>
      </c>
      <c r="W3" s="22">
        <f>(V3-V2)/V2</f>
        <v>-0.02982885085574572</v>
      </c>
      <c r="X3" s="22">
        <v>1451.9299999999998</v>
      </c>
      <c r="Y3" s="22">
        <f>(X3-X2)/X2</f>
        <v>-0.02988330644002802</v>
      </c>
      <c r="Z3" s="25">
        <v>64.85</v>
      </c>
      <c r="AA3" s="22">
        <f>(Z3-Z2)/Z2</f>
        <v>-0.05891742852996666</v>
      </c>
      <c r="AB3" s="25">
        <v>69.45</v>
      </c>
      <c r="AC3" s="16">
        <f>(AB3-AB2)/AB2</f>
        <v>0.004193175245806915</v>
      </c>
      <c r="AD3" s="47">
        <v>4500</v>
      </c>
      <c r="AF3" s="47">
        <v>4500</v>
      </c>
    </row>
    <row r="4" spans="1:32" ht="15">
      <c r="A4" s="7" t="s">
        <v>3</v>
      </c>
      <c r="B4" s="6">
        <v>1784.205</v>
      </c>
      <c r="C4" s="6">
        <f>(B4-B3)/B3</f>
        <v>-0.007188708180403854</v>
      </c>
      <c r="D4" s="6">
        <v>2238.591</v>
      </c>
      <c r="E4" s="6">
        <f>(D4-D3)/D3</f>
        <v>0.0458618770927482</v>
      </c>
      <c r="F4" s="6">
        <v>238.463</v>
      </c>
      <c r="G4" s="6">
        <f>(F4-F3)/F3</f>
        <v>0.040800471379001745</v>
      </c>
      <c r="H4" s="6">
        <v>584.958</v>
      </c>
      <c r="I4" s="6">
        <f>(H4-H3)/H3</f>
        <v>0.08717542695608048</v>
      </c>
      <c r="J4" s="22">
        <v>597.628</v>
      </c>
      <c r="K4" s="23">
        <f>(J4-J3)/J3</f>
        <v>0.06876164655977175</v>
      </c>
      <c r="L4" s="22">
        <v>162.823</v>
      </c>
      <c r="M4" s="22">
        <f>(L4-L3)/L3</f>
        <v>0.03079280066346333</v>
      </c>
      <c r="N4" s="22">
        <v>700.344</v>
      </c>
      <c r="O4" s="23">
        <f>(N4-N3)/N3</f>
        <v>0.03890262698425652</v>
      </c>
      <c r="P4" s="22">
        <v>304.671</v>
      </c>
      <c r="Q4" s="22">
        <f>(P4-P3)/P3</f>
        <v>0.08634152950908511</v>
      </c>
      <c r="R4" s="22">
        <v>276.199</v>
      </c>
      <c r="S4" s="22">
        <f>(R4-R3)/R3</f>
        <v>0.06291706753896474</v>
      </c>
      <c r="T4" s="22">
        <v>0.56</v>
      </c>
      <c r="U4" s="22">
        <f>(T4-T3)/T3</f>
        <v>0.24444444444444452</v>
      </c>
      <c r="V4" s="24">
        <v>10060</v>
      </c>
      <c r="W4" s="22">
        <f>(V4-V3)/V3</f>
        <v>0.014112903225806451</v>
      </c>
      <c r="X4" s="22">
        <v>1472.655</v>
      </c>
      <c r="Y4" s="22">
        <f>(X4-X3)/X3</f>
        <v>0.014274104123477122</v>
      </c>
      <c r="Z4" s="25">
        <v>72.47</v>
      </c>
      <c r="AA4" s="22">
        <f>(Z4-Z3)/Z3</f>
        <v>0.1175019275250579</v>
      </c>
      <c r="AB4" s="25">
        <v>72.74</v>
      </c>
      <c r="AC4" s="16">
        <f>(AB4-AB3)/AB3</f>
        <v>0.047372210223182026</v>
      </c>
      <c r="AD4" s="47">
        <v>4500</v>
      </c>
      <c r="AF4" s="47">
        <v>4500</v>
      </c>
    </row>
    <row r="5" spans="1:32" ht="15">
      <c r="A5" s="7" t="s">
        <v>4</v>
      </c>
      <c r="B5" s="6">
        <v>1725.329</v>
      </c>
      <c r="C5" s="6">
        <f aca="true" t="shared" si="0" ref="C5:E68">(B5-B4)/B4</f>
        <v>-0.03299845029018525</v>
      </c>
      <c r="D5" s="6">
        <v>2085.222</v>
      </c>
      <c r="E5" s="6">
        <f t="shared" si="0"/>
        <v>-0.06851139846448043</v>
      </c>
      <c r="F5" s="6">
        <v>252.881</v>
      </c>
      <c r="G5" s="6">
        <f aca="true" t="shared" si="1" ref="G5">(F5-F4)/F4</f>
        <v>0.0604622100703254</v>
      </c>
      <c r="H5" s="6">
        <v>551.764</v>
      </c>
      <c r="I5" s="6">
        <f aca="true" t="shared" si="2" ref="I5:K5">(H5-H4)/H4</f>
        <v>-0.05674595441040205</v>
      </c>
      <c r="J5" s="22">
        <v>575.396</v>
      </c>
      <c r="K5" s="23">
        <f t="shared" si="2"/>
        <v>-0.03720039891035909</v>
      </c>
      <c r="L5" s="22">
        <v>153.985</v>
      </c>
      <c r="M5" s="22">
        <f aca="true" t="shared" si="3" ref="M5">(L5-L4)/L4</f>
        <v>-0.05427980076524811</v>
      </c>
      <c r="N5" s="22">
        <v>669.854</v>
      </c>
      <c r="O5" s="23">
        <f aca="true" t="shared" si="4" ref="O5">(N5-N4)/N4</f>
        <v>-0.0435357481466251</v>
      </c>
      <c r="P5" s="22">
        <v>288.315</v>
      </c>
      <c r="Q5" s="22">
        <f aca="true" t="shared" si="5" ref="Q5:S5">(P5-P4)/P4</f>
        <v>-0.05368413797177938</v>
      </c>
      <c r="R5" s="22">
        <v>256.376</v>
      </c>
      <c r="S5" s="22">
        <f t="shared" si="5"/>
        <v>-0.0717707160416947</v>
      </c>
      <c r="T5" s="22">
        <v>1.05</v>
      </c>
      <c r="U5" s="22">
        <f aca="true" t="shared" si="6" ref="U5">(T5-T4)/T4</f>
        <v>0.8749999999999999</v>
      </c>
      <c r="V5" s="24">
        <v>9681</v>
      </c>
      <c r="W5" s="22">
        <f aca="true" t="shared" si="7" ref="W5:Y5">(V5-V4)/V4</f>
        <v>-0.037673956262425444</v>
      </c>
      <c r="X5" s="22">
        <v>1417.63</v>
      </c>
      <c r="Y5" s="22">
        <f t="shared" si="7"/>
        <v>-0.03736448794863689</v>
      </c>
      <c r="Z5" s="25">
        <v>67.07</v>
      </c>
      <c r="AA5" s="22">
        <f aca="true" t="shared" si="8" ref="AA5">(Z5-Z4)/Z4</f>
        <v>-0.07451359183110261</v>
      </c>
      <c r="AB5" s="25">
        <v>66.02</v>
      </c>
      <c r="AC5" s="16">
        <f aca="true" t="shared" si="9" ref="AC5">(AB5-AB4)/AB4</f>
        <v>-0.09238383282925487</v>
      </c>
      <c r="AD5" s="47">
        <v>4500</v>
      </c>
      <c r="AF5" s="47">
        <v>4500</v>
      </c>
    </row>
    <row r="6" spans="1:32" ht="15">
      <c r="A6" s="7" t="s">
        <v>5</v>
      </c>
      <c r="B6" s="6">
        <v>1745.185</v>
      </c>
      <c r="C6" s="6">
        <f t="shared" si="0"/>
        <v>0.011508529677528167</v>
      </c>
      <c r="D6" s="6">
        <v>2129.868</v>
      </c>
      <c r="E6" s="6">
        <f t="shared" si="0"/>
        <v>0.021410669943056293</v>
      </c>
      <c r="F6" s="6">
        <v>254.395</v>
      </c>
      <c r="G6" s="6">
        <f aca="true" t="shared" si="10" ref="G6">(F6-F5)/F5</f>
        <v>0.005987005745785607</v>
      </c>
      <c r="H6" s="6">
        <v>561.22</v>
      </c>
      <c r="I6" s="6">
        <f aca="true" t="shared" si="11" ref="I6:K6">(H6-H5)/H5</f>
        <v>0.01713776179671022</v>
      </c>
      <c r="J6" s="22">
        <v>625.728</v>
      </c>
      <c r="K6" s="23">
        <f t="shared" si="11"/>
        <v>0.08747367030705809</v>
      </c>
      <c r="L6" s="22">
        <v>143.635</v>
      </c>
      <c r="M6" s="22">
        <f aca="true" t="shared" si="12" ref="M6">(L6-L5)/L5</f>
        <v>-0.0672143390589994</v>
      </c>
      <c r="N6" s="22">
        <v>693.024</v>
      </c>
      <c r="O6" s="23">
        <f aca="true" t="shared" si="13" ref="O6">(N6-N5)/N5</f>
        <v>0.03458962699334475</v>
      </c>
      <c r="P6" s="22">
        <v>293.48</v>
      </c>
      <c r="Q6" s="22">
        <f aca="true" t="shared" si="14" ref="Q6:S6">(P6-P5)/P5</f>
        <v>0.017914433865737198</v>
      </c>
      <c r="R6" s="22">
        <v>248.474</v>
      </c>
      <c r="S6" s="22">
        <f t="shared" si="14"/>
        <v>-0.030821917808219128</v>
      </c>
      <c r="T6" s="22">
        <v>0.19</v>
      </c>
      <c r="U6" s="22">
        <f aca="true" t="shared" si="15" ref="U6">(T6-T5)/T5</f>
        <v>-0.8190476190476191</v>
      </c>
      <c r="V6" s="24">
        <v>9545</v>
      </c>
      <c r="W6" s="22">
        <f aca="true" t="shared" si="16" ref="W6:Y6">(V6-V5)/V5</f>
        <v>-0.014048135523189753</v>
      </c>
      <c r="X6" s="22">
        <v>1397.9</v>
      </c>
      <c r="Y6" s="22">
        <f t="shared" si="16"/>
        <v>-0.013917594859025287</v>
      </c>
      <c r="Z6" s="25">
        <v>72.53</v>
      </c>
      <c r="AA6" s="22">
        <f aca="true" t="shared" si="17" ref="AA6">(Z6-Z5)/Z5</f>
        <v>0.0814074847174595</v>
      </c>
      <c r="AB6" s="25">
        <v>77</v>
      </c>
      <c r="AC6" s="16">
        <f aca="true" t="shared" si="18" ref="AC6">(AB6-AB5)/AB5</f>
        <v>0.16631323841260232</v>
      </c>
      <c r="AD6" s="47">
        <v>4500</v>
      </c>
      <c r="AF6" s="47">
        <v>4500</v>
      </c>
    </row>
    <row r="7" spans="1:32" ht="15">
      <c r="A7" s="7" t="s">
        <v>6</v>
      </c>
      <c r="B7" s="6">
        <v>1753.09</v>
      </c>
      <c r="C7" s="6">
        <f t="shared" si="0"/>
        <v>0.00452960574380365</v>
      </c>
      <c r="D7" s="6">
        <v>2203.475</v>
      </c>
      <c r="E7" s="6">
        <f t="shared" si="0"/>
        <v>0.03455941870576015</v>
      </c>
      <c r="F7" s="6">
        <v>273.932</v>
      </c>
      <c r="G7" s="6">
        <f aca="true" t="shared" si="19" ref="G7">(F7-F6)/F6</f>
        <v>0.07679789304035066</v>
      </c>
      <c r="H7" s="6">
        <v>601.469</v>
      </c>
      <c r="I7" s="6">
        <f aca="true" t="shared" si="20" ref="I7:K7">(H7-H6)/H6</f>
        <v>0.07171697373578992</v>
      </c>
      <c r="J7" s="22">
        <v>671.305</v>
      </c>
      <c r="K7" s="23">
        <f t="shared" si="20"/>
        <v>0.07283835788074051</v>
      </c>
      <c r="L7" s="22">
        <v>146.8</v>
      </c>
      <c r="M7" s="22">
        <f aca="true" t="shared" si="21" ref="M7">(L7-L6)/L6</f>
        <v>0.02203501931980381</v>
      </c>
      <c r="N7" s="22">
        <v>728.528</v>
      </c>
      <c r="O7" s="23">
        <f aca="true" t="shared" si="22" ref="O7">(N7-N6)/N6</f>
        <v>0.051230549014175585</v>
      </c>
      <c r="P7" s="22">
        <v>301.424</v>
      </c>
      <c r="Q7" s="22">
        <f aca="true" t="shared" si="23" ref="Q7:S7">(P7-P6)/P6</f>
        <v>0.027068284039798145</v>
      </c>
      <c r="R7" s="22">
        <v>275.758</v>
      </c>
      <c r="S7" s="22">
        <f t="shared" si="23"/>
        <v>0.10980625739513991</v>
      </c>
      <c r="T7" s="22">
        <v>-0.03</v>
      </c>
      <c r="U7" s="22">
        <f aca="true" t="shared" si="24" ref="U7">(T7-T6)/T6</f>
        <v>-1.1578947368421053</v>
      </c>
      <c r="V7" s="24">
        <v>9480</v>
      </c>
      <c r="W7" s="22">
        <f aca="true" t="shared" si="25" ref="W7:Y7">(V7-V6)/V6</f>
        <v>-0.006809848088004191</v>
      </c>
      <c r="X7" s="22">
        <v>1388.565</v>
      </c>
      <c r="Y7" s="22">
        <f t="shared" si="25"/>
        <v>-0.00667787395378785</v>
      </c>
      <c r="Z7" s="25">
        <v>77.08</v>
      </c>
      <c r="AA7" s="22">
        <f aca="true" t="shared" si="26" ref="AA7">(Z7-Z6)/Z6</f>
        <v>0.06273266234661515</v>
      </c>
      <c r="AB7" s="25">
        <v>76.05</v>
      </c>
      <c r="AC7" s="16">
        <f aca="true" t="shared" si="27" ref="AC7">(AB7-AB6)/AB6</f>
        <v>-0.012337662337662375</v>
      </c>
      <c r="AD7" s="47">
        <v>4500</v>
      </c>
      <c r="AF7" s="47">
        <v>4500</v>
      </c>
    </row>
    <row r="8" spans="1:32" ht="15">
      <c r="A8" s="7" t="s">
        <v>7</v>
      </c>
      <c r="B8" s="6">
        <v>1850.305</v>
      </c>
      <c r="C8" s="6">
        <f t="shared" si="0"/>
        <v>0.05545351351043024</v>
      </c>
      <c r="D8" s="6">
        <v>2236.397</v>
      </c>
      <c r="E8" s="6">
        <f t="shared" si="0"/>
        <v>0.014940945551912332</v>
      </c>
      <c r="F8" s="6">
        <v>280.112</v>
      </c>
      <c r="G8" s="6">
        <f aca="true" t="shared" si="28" ref="G8">(F8-F7)/F7</f>
        <v>0.02256034344289826</v>
      </c>
      <c r="H8" s="6">
        <v>626.53</v>
      </c>
      <c r="I8" s="6">
        <f aca="true" t="shared" si="29" ref="I8:K8">(H8-H7)/H7</f>
        <v>0.041666320292483766</v>
      </c>
      <c r="J8" s="22">
        <v>699.783</v>
      </c>
      <c r="K8" s="23">
        <f t="shared" si="29"/>
        <v>0.04242184997877279</v>
      </c>
      <c r="L8" s="22">
        <v>153.491</v>
      </c>
      <c r="M8" s="22">
        <f aca="true" t="shared" si="30" ref="M8">(L8-L7)/L7</f>
        <v>0.045579019073569496</v>
      </c>
      <c r="N8" s="22">
        <v>729.434</v>
      </c>
      <c r="O8" s="23">
        <f aca="true" t="shared" si="31" ref="O8">(N8-N7)/N7</f>
        <v>0.0012436035402893905</v>
      </c>
      <c r="P8" s="22">
        <v>311.656</v>
      </c>
      <c r="Q8" s="22">
        <f aca="true" t="shared" si="32" ref="Q8:S8">(P8-P7)/P7</f>
        <v>0.03394553851053675</v>
      </c>
      <c r="R8" s="22">
        <v>299.438</v>
      </c>
      <c r="S8" s="22">
        <f t="shared" si="32"/>
        <v>0.08587239536115003</v>
      </c>
      <c r="T8" s="22">
        <v>0.33</v>
      </c>
      <c r="U8" s="22">
        <f aca="true" t="shared" si="33" ref="U8">(T8-T7)/T7</f>
        <v>-12</v>
      </c>
      <c r="V8" s="24">
        <v>9400</v>
      </c>
      <c r="W8" s="22">
        <f aca="true" t="shared" si="34" ref="W8:Y8">(V8-V7)/V7</f>
        <v>-0.008438818565400843</v>
      </c>
      <c r="X8" s="22">
        <v>1376.645</v>
      </c>
      <c r="Y8" s="22">
        <f t="shared" si="34"/>
        <v>-0.008584401882519056</v>
      </c>
      <c r="Z8" s="25">
        <v>75.58</v>
      </c>
      <c r="AA8" s="22">
        <f aca="true" t="shared" si="35" ref="AA8">(Z8-Z7)/Z7</f>
        <v>-0.019460300985988582</v>
      </c>
      <c r="AB8" s="25">
        <v>74.6</v>
      </c>
      <c r="AC8" s="16">
        <f aca="true" t="shared" si="36" ref="AC8">(AB8-AB7)/AB7</f>
        <v>-0.019066403681788337</v>
      </c>
      <c r="AD8" s="47">
        <v>4500</v>
      </c>
      <c r="AF8" s="47">
        <v>4500</v>
      </c>
    </row>
    <row r="9" spans="1:32" ht="15">
      <c r="A9" s="7" t="s">
        <v>8</v>
      </c>
      <c r="B9" s="6">
        <v>1856.357</v>
      </c>
      <c r="C9" s="6">
        <f t="shared" si="0"/>
        <v>0.0032708121093548937</v>
      </c>
      <c r="D9" s="6">
        <v>2178.866</v>
      </c>
      <c r="E9" s="6">
        <f t="shared" si="0"/>
        <v>-0.02572486012098923</v>
      </c>
      <c r="F9" s="6">
        <v>277.644</v>
      </c>
      <c r="G9" s="6">
        <f aca="true" t="shared" si="37" ref="G9">(F9-F8)/F8</f>
        <v>-0.008810761409721889</v>
      </c>
      <c r="H9" s="6">
        <v>627.409</v>
      </c>
      <c r="I9" s="6">
        <f aca="true" t="shared" si="38" ref="I9:K9">(H9-H8)/H8</f>
        <v>0.0014029655403572361</v>
      </c>
      <c r="J9" s="22">
        <v>717.932</v>
      </c>
      <c r="K9" s="23">
        <f t="shared" si="38"/>
        <v>0.025935182763799636</v>
      </c>
      <c r="L9" s="22">
        <v>150.231</v>
      </c>
      <c r="M9" s="22">
        <f aca="true" t="shared" si="39" ref="M9">(L9-L8)/L8</f>
        <v>-0.021239030301451023</v>
      </c>
      <c r="N9" s="22">
        <v>667.938</v>
      </c>
      <c r="O9" s="23">
        <f aca="true" t="shared" si="40" ref="O9">(N9-N8)/N8</f>
        <v>-0.08430646227074688</v>
      </c>
      <c r="P9" s="22">
        <v>302.744</v>
      </c>
      <c r="Q9" s="22">
        <f aca="true" t="shared" si="41" ref="Q9:S9">(P9-P8)/P8</f>
        <v>-0.028595631080421933</v>
      </c>
      <c r="R9" s="22">
        <v>304.357</v>
      </c>
      <c r="S9" s="22">
        <f t="shared" si="41"/>
        <v>0.016427440738984497</v>
      </c>
      <c r="T9" s="22">
        <v>0.84</v>
      </c>
      <c r="U9" s="22">
        <f aca="true" t="shared" si="42" ref="U9">(T9-T8)/T8</f>
        <v>1.5454545454545454</v>
      </c>
      <c r="V9" s="24">
        <v>9365</v>
      </c>
      <c r="W9" s="22">
        <f aca="true" t="shared" si="43" ref="W9:Y9">(V9-V8)/V8</f>
        <v>-0.003723404255319149</v>
      </c>
      <c r="X9" s="22">
        <v>1371.755</v>
      </c>
      <c r="Y9" s="22">
        <f t="shared" si="43"/>
        <v>-0.0035521140163221982</v>
      </c>
      <c r="Z9" s="25">
        <v>77.29</v>
      </c>
      <c r="AA9" s="22">
        <f aca="true" t="shared" si="44" ref="AA9">(Z9-Z8)/Z8</f>
        <v>0.022625033077533843</v>
      </c>
      <c r="AB9" s="25">
        <v>72.89</v>
      </c>
      <c r="AC9" s="16">
        <f aca="true" t="shared" si="45" ref="AC9">(AB9-AB8)/AB8</f>
        <v>-0.02292225201072378</v>
      </c>
      <c r="AD9" s="47">
        <v>4500</v>
      </c>
      <c r="AF9" s="47">
        <v>4500</v>
      </c>
    </row>
    <row r="10" spans="1:32" ht="15">
      <c r="A10" s="7" t="s">
        <v>9</v>
      </c>
      <c r="B10" s="6">
        <v>1923.598</v>
      </c>
      <c r="C10" s="6">
        <f t="shared" si="0"/>
        <v>0.03622201979468388</v>
      </c>
      <c r="D10" s="6">
        <v>2430.263</v>
      </c>
      <c r="E10" s="6">
        <f t="shared" si="0"/>
        <v>0.11537974340780935</v>
      </c>
      <c r="F10" s="6">
        <v>292.337</v>
      </c>
      <c r="G10" s="6">
        <f aca="true" t="shared" si="46" ref="G10">(F10-F9)/F9</f>
        <v>0.052920286409934965</v>
      </c>
      <c r="H10" s="6">
        <v>702.309</v>
      </c>
      <c r="I10" s="6">
        <f aca="true" t="shared" si="47" ref="I10:K10">(H10-H9)/H9</f>
        <v>0.11937986225890923</v>
      </c>
      <c r="J10" s="22">
        <v>738.141</v>
      </c>
      <c r="K10" s="23">
        <f t="shared" si="47"/>
        <v>0.028148905467370092</v>
      </c>
      <c r="L10" s="22">
        <v>166.378</v>
      </c>
      <c r="M10" s="22">
        <f aca="true" t="shared" si="48" ref="M10">(L10-L9)/L9</f>
        <v>0.10748114570228509</v>
      </c>
      <c r="N10" s="22">
        <v>697.787</v>
      </c>
      <c r="O10" s="23">
        <f aca="true" t="shared" si="49" ref="O10">(N10-N9)/N9</f>
        <v>0.044688279451086846</v>
      </c>
      <c r="P10" s="22">
        <v>345.504</v>
      </c>
      <c r="Q10" s="22">
        <f aca="true" t="shared" si="50" ref="Q10:S10">(P10-P9)/P9</f>
        <v>0.14124144491715768</v>
      </c>
      <c r="R10" s="22">
        <v>327.716</v>
      </c>
      <c r="S10" s="22">
        <f t="shared" si="50"/>
        <v>0.07674868657530459</v>
      </c>
      <c r="T10" s="22">
        <v>0.3</v>
      </c>
      <c r="U10" s="22">
        <f aca="true" t="shared" si="51" ref="U10">(T10-T9)/T9</f>
        <v>-0.6428571428571429</v>
      </c>
      <c r="V10" s="24">
        <v>9335</v>
      </c>
      <c r="W10" s="22">
        <f aca="true" t="shared" si="52" ref="W10:Y10">(V10-V9)/V9</f>
        <v>-0.003203416978109984</v>
      </c>
      <c r="X10" s="22">
        <v>1367.365</v>
      </c>
      <c r="Y10" s="22">
        <f t="shared" si="52"/>
        <v>-0.0032002799333700985</v>
      </c>
      <c r="Z10" s="25">
        <v>74.01</v>
      </c>
      <c r="AA10" s="22">
        <f aca="true" t="shared" si="53" ref="AA10">(Z10-Z9)/Z9</f>
        <v>-0.042437572777849666</v>
      </c>
      <c r="AB10" s="25">
        <v>79.66</v>
      </c>
      <c r="AC10" s="16">
        <f aca="true" t="shared" si="54" ref="AC10">(AB10-AB9)/AB9</f>
        <v>0.09287968171216897</v>
      </c>
      <c r="AD10" s="47">
        <v>4500</v>
      </c>
      <c r="AF10" s="47">
        <v>4500</v>
      </c>
    </row>
    <row r="11" spans="1:32" ht="15">
      <c r="A11" s="7" t="s">
        <v>10</v>
      </c>
      <c r="B11" s="6">
        <v>1932.17</v>
      </c>
      <c r="C11" s="6">
        <f t="shared" si="0"/>
        <v>0.004456232539231231</v>
      </c>
      <c r="D11" s="6">
        <v>2576.576</v>
      </c>
      <c r="E11" s="6">
        <f t="shared" si="0"/>
        <v>0.060204595140525986</v>
      </c>
      <c r="F11" s="6">
        <v>315.456</v>
      </c>
      <c r="G11" s="6">
        <f aca="true" t="shared" si="55" ref="G11">(F11-F10)/F10</f>
        <v>0.07908338663939231</v>
      </c>
      <c r="H11" s="6">
        <v>800.055</v>
      </c>
      <c r="I11" s="6">
        <f aca="true" t="shared" si="56" ref="I11:K11">(H11-H10)/H10</f>
        <v>0.13917805410438994</v>
      </c>
      <c r="J11" s="22">
        <v>821.588</v>
      </c>
      <c r="K11" s="23">
        <f t="shared" si="56"/>
        <v>0.11305021669301665</v>
      </c>
      <c r="L11" s="22">
        <v>182.123</v>
      </c>
      <c r="M11" s="22">
        <f aca="true" t="shared" si="57" ref="M11">(L11-L10)/L10</f>
        <v>0.09463390592506224</v>
      </c>
      <c r="N11" s="22">
        <v>699.922</v>
      </c>
      <c r="O11" s="23">
        <f aca="true" t="shared" si="58" ref="O11">(N11-N10)/N10</f>
        <v>0.003059672937443648</v>
      </c>
      <c r="P11" s="22">
        <v>373.16</v>
      </c>
      <c r="Q11" s="22">
        <f aca="true" t="shared" si="59" ref="Q11:S11">(P11-P10)/P10</f>
        <v>0.08004538297675282</v>
      </c>
      <c r="R11" s="22">
        <v>348.994</v>
      </c>
      <c r="S11" s="22">
        <f t="shared" si="59"/>
        <v>0.06492816951262685</v>
      </c>
      <c r="T11" s="22">
        <v>-0.14</v>
      </c>
      <c r="U11" s="22">
        <f aca="true" t="shared" si="60" ref="U11">(T11-T10)/T10</f>
        <v>-1.4666666666666668</v>
      </c>
      <c r="V11" s="24">
        <v>9115</v>
      </c>
      <c r="W11" s="22">
        <f aca="true" t="shared" si="61" ref="W11:Y11">(V11-V10)/V10</f>
        <v>-0.023567220139260846</v>
      </c>
      <c r="X11" s="22">
        <v>1335.28</v>
      </c>
      <c r="Y11" s="22">
        <f t="shared" si="61"/>
        <v>-0.02346483930771962</v>
      </c>
      <c r="Z11" s="25">
        <v>78.67</v>
      </c>
      <c r="AA11" s="22">
        <f aca="true" t="shared" si="62" ref="AA11">(Z11-Z10)/Z10</f>
        <v>0.06296446426158622</v>
      </c>
      <c r="AB11" s="25">
        <v>80</v>
      </c>
      <c r="AC11" s="16">
        <f aca="true" t="shared" si="63" ref="AC11">(AB11-AB10)/AB10</f>
        <v>0.0042681395932714465</v>
      </c>
      <c r="AD11" s="47">
        <v>4500</v>
      </c>
      <c r="AF11" s="47">
        <v>4500</v>
      </c>
    </row>
    <row r="12" spans="1:32" ht="15">
      <c r="A12" s="7" t="s">
        <v>11</v>
      </c>
      <c r="B12" s="6">
        <v>1645.391</v>
      </c>
      <c r="C12" s="6">
        <f t="shared" si="0"/>
        <v>-0.14842327538467112</v>
      </c>
      <c r="D12" s="6">
        <v>2275.26</v>
      </c>
      <c r="E12" s="6">
        <f t="shared" si="0"/>
        <v>-0.11694434784768615</v>
      </c>
      <c r="F12" s="6">
        <v>295.662</v>
      </c>
      <c r="G12" s="6">
        <f aca="true" t="shared" si="64" ref="G12">(F12-F11)/F11</f>
        <v>-0.06274726110772988</v>
      </c>
      <c r="H12" s="6">
        <v>724.869</v>
      </c>
      <c r="I12" s="6">
        <f aca="true" t="shared" si="65" ref="I12:K12">(H12-H11)/H11</f>
        <v>-0.09397603914730852</v>
      </c>
      <c r="J12" s="22">
        <v>889.807</v>
      </c>
      <c r="K12" s="23">
        <f t="shared" si="65"/>
        <v>0.08303310174929533</v>
      </c>
      <c r="L12" s="22">
        <v>154.504</v>
      </c>
      <c r="M12" s="22">
        <f aca="true" t="shared" si="66" ref="M12">(L12-L11)/L11</f>
        <v>-0.15165025834188983</v>
      </c>
      <c r="N12" s="22">
        <v>670.11</v>
      </c>
      <c r="O12" s="23">
        <f aca="true" t="shared" si="67" ref="O12">(N12-N11)/N11</f>
        <v>-0.04259331754109745</v>
      </c>
      <c r="P12" s="22">
        <v>357.304</v>
      </c>
      <c r="Q12" s="22">
        <f aca="true" t="shared" si="68" ref="Q12:S12">(P12-P11)/P11</f>
        <v>-0.04249115660842547</v>
      </c>
      <c r="R12" s="22">
        <v>316.451</v>
      </c>
      <c r="S12" s="22">
        <f t="shared" si="68"/>
        <v>-0.09324802145595627</v>
      </c>
      <c r="T12" s="22">
        <v>0.15</v>
      </c>
      <c r="U12" s="22">
        <f aca="true" t="shared" si="69" ref="U12">(T12-T11)/T11</f>
        <v>-2.0714285714285716</v>
      </c>
      <c r="V12" s="24">
        <v>9012</v>
      </c>
      <c r="W12" s="22">
        <f aca="true" t="shared" si="70" ref="W12:Y12">(V12-V11)/V11</f>
        <v>-0.011300054854635217</v>
      </c>
      <c r="X12" s="22">
        <v>1320.19</v>
      </c>
      <c r="Y12" s="22">
        <f t="shared" si="70"/>
        <v>-0.011301000539212689</v>
      </c>
      <c r="Z12" s="25">
        <v>85.48</v>
      </c>
      <c r="AA12" s="22">
        <f aca="true" t="shared" si="71" ref="AA12">(Z12-Z11)/Z11</f>
        <v>0.08656412863861704</v>
      </c>
      <c r="AB12" s="25">
        <v>86.15</v>
      </c>
      <c r="AC12" s="16">
        <f aca="true" t="shared" si="72" ref="AC12">(AB12-AB11)/AB11</f>
        <v>0.07687500000000007</v>
      </c>
      <c r="AD12" s="47">
        <v>4500</v>
      </c>
      <c r="AF12" s="47">
        <v>4500</v>
      </c>
    </row>
    <row r="13" spans="1:32" ht="15">
      <c r="A13" s="7" t="s">
        <v>12</v>
      </c>
      <c r="B13" s="6">
        <v>1660.501</v>
      </c>
      <c r="C13" s="6">
        <f t="shared" si="0"/>
        <v>0.00918322757326368</v>
      </c>
      <c r="D13" s="6">
        <v>2238.857</v>
      </c>
      <c r="E13" s="6">
        <f t="shared" si="0"/>
        <v>-0.015999490168156712</v>
      </c>
      <c r="F13" s="6">
        <v>312.02</v>
      </c>
      <c r="G13" s="6">
        <f aca="true" t="shared" si="73" ref="G13">(F13-F12)/F12</f>
        <v>0.05532669061292965</v>
      </c>
      <c r="H13" s="6">
        <v>809.199</v>
      </c>
      <c r="I13" s="6">
        <f aca="true" t="shared" si="74" ref="I13:K13">(H13-H12)/H12</f>
        <v>0.11633826249984469</v>
      </c>
      <c r="J13" s="22">
        <v>959.04</v>
      </c>
      <c r="K13" s="23">
        <f t="shared" si="74"/>
        <v>0.07780676034241127</v>
      </c>
      <c r="L13" s="22">
        <v>163.384</v>
      </c>
      <c r="M13" s="22">
        <f aca="true" t="shared" si="75" ref="M13">(L13-L12)/L12</f>
        <v>0.05747424014912233</v>
      </c>
      <c r="N13" s="22">
        <v>678.123</v>
      </c>
      <c r="O13" s="23">
        <f aca="true" t="shared" si="76" ref="O13">(N13-N12)/N12</f>
        <v>0.011957738281774684</v>
      </c>
      <c r="P13" s="22">
        <v>377.184</v>
      </c>
      <c r="Q13" s="22">
        <f aca="true" t="shared" si="77" ref="Q13:S13">(P13-P12)/P12</f>
        <v>0.05563889573024666</v>
      </c>
      <c r="R13" s="22">
        <v>317.02</v>
      </c>
      <c r="S13" s="22">
        <f t="shared" si="77"/>
        <v>0.0017980666833094538</v>
      </c>
      <c r="T13" s="22">
        <v>0.29</v>
      </c>
      <c r="U13" s="22">
        <f aca="true" t="shared" si="78" ref="U13">(T13-T12)/T12</f>
        <v>0.9333333333333332</v>
      </c>
      <c r="V13" s="24">
        <v>9180</v>
      </c>
      <c r="W13" s="22">
        <f aca="true" t="shared" si="79" ref="W13:Y13">(V13-V12)/V12</f>
        <v>0.018641810918774968</v>
      </c>
      <c r="X13" s="22">
        <v>1344.4650000000001</v>
      </c>
      <c r="Y13" s="22">
        <f t="shared" si="79"/>
        <v>0.01838750482885046</v>
      </c>
      <c r="Z13" s="25">
        <v>76.96</v>
      </c>
      <c r="AA13" s="22">
        <f aca="true" t="shared" si="80" ref="AA13">(Z13-Z12)/Z12</f>
        <v>-0.09967243799719244</v>
      </c>
      <c r="AB13" s="25">
        <v>73.97</v>
      </c>
      <c r="AC13" s="16">
        <f aca="true" t="shared" si="81" ref="AC13">(AB13-AB12)/AB12</f>
        <v>-0.14138131166569942</v>
      </c>
      <c r="AD13" s="47">
        <v>4500</v>
      </c>
      <c r="AF13" s="47">
        <v>4500</v>
      </c>
    </row>
    <row r="14" spans="1:32" ht="15">
      <c r="A14" s="7" t="s">
        <v>13</v>
      </c>
      <c r="B14" s="6">
        <v>1677.172</v>
      </c>
      <c r="C14" s="6">
        <f t="shared" si="0"/>
        <v>0.01003974101792173</v>
      </c>
      <c r="D14" s="6">
        <v>2274.822</v>
      </c>
      <c r="E14" s="6">
        <f t="shared" si="0"/>
        <v>0.016064000514548336</v>
      </c>
      <c r="F14" s="6">
        <v>340.131</v>
      </c>
      <c r="G14" s="6">
        <f aca="true" t="shared" si="82" ref="G14">(F14-F13)/F13</f>
        <v>0.09009358374463172</v>
      </c>
      <c r="H14" s="6">
        <v>858.563</v>
      </c>
      <c r="I14" s="6">
        <f aca="true" t="shared" si="83" ref="I14:K14">(H14-H13)/H13</f>
        <v>0.06100353559507616</v>
      </c>
      <c r="J14" s="22">
        <v>1001.301</v>
      </c>
      <c r="K14" s="23">
        <f t="shared" si="83"/>
        <v>0.044065940940941024</v>
      </c>
      <c r="L14" s="22">
        <v>168.259</v>
      </c>
      <c r="M14" s="22">
        <f aca="true" t="shared" si="84" ref="M14">(L14-L13)/L13</f>
        <v>0.029837683004455762</v>
      </c>
      <c r="N14" s="22">
        <v>743.612</v>
      </c>
      <c r="O14" s="23">
        <f aca="true" t="shared" si="85" ref="O14">(N14-N13)/N13</f>
        <v>0.09657392537931897</v>
      </c>
      <c r="P14" s="22">
        <v>395.524</v>
      </c>
      <c r="Q14" s="22">
        <f aca="true" t="shared" si="86" ref="Q14:S14">(P14-P13)/P13</f>
        <v>0.048623483498769764</v>
      </c>
      <c r="R14" s="22">
        <v>329.671</v>
      </c>
      <c r="S14" s="22">
        <f t="shared" si="86"/>
        <v>0.03990599962147502</v>
      </c>
      <c r="T14" s="22">
        <v>0.97</v>
      </c>
      <c r="U14" s="22">
        <f aca="true" t="shared" si="87" ref="U14">(T14-T13)/T13</f>
        <v>2.3448275862068964</v>
      </c>
      <c r="V14" s="24">
        <v>9083</v>
      </c>
      <c r="W14" s="22">
        <f aca="true" t="shared" si="88" ref="W14:Y14">(V14-V13)/V13</f>
        <v>-0.01056644880174292</v>
      </c>
      <c r="X14" s="22">
        <v>1337.525</v>
      </c>
      <c r="Y14" s="22">
        <f t="shared" si="88"/>
        <v>-0.005161904549393293</v>
      </c>
      <c r="Z14" s="25">
        <v>75.22</v>
      </c>
      <c r="AA14" s="22">
        <f aca="true" t="shared" si="89" ref="AA14">(Z14-Z13)/Z13</f>
        <v>-0.022609147609147544</v>
      </c>
      <c r="AB14" s="25">
        <v>78.86</v>
      </c>
      <c r="AC14" s="16">
        <f aca="true" t="shared" si="90" ref="AC14">(AB14-AB13)/AB13</f>
        <v>0.06610788157361093</v>
      </c>
      <c r="AD14" s="47">
        <v>4500</v>
      </c>
      <c r="AF14" s="47">
        <v>4500</v>
      </c>
    </row>
    <row r="15" spans="1:32" ht="15">
      <c r="A15" s="7" t="s">
        <v>14</v>
      </c>
      <c r="B15" s="6">
        <v>1742.853</v>
      </c>
      <c r="C15" s="6">
        <f t="shared" si="0"/>
        <v>0.03916175562196366</v>
      </c>
      <c r="D15" s="6">
        <v>2304.946</v>
      </c>
      <c r="E15" s="6">
        <f t="shared" si="0"/>
        <v>0.013242354786440343</v>
      </c>
      <c r="F15" s="6">
        <v>352.013</v>
      </c>
      <c r="G15" s="6">
        <f aca="true" t="shared" si="91" ref="G15">(F15-F14)/F14</f>
        <v>0.034933599113282844</v>
      </c>
      <c r="H15" s="6">
        <v>833.288</v>
      </c>
      <c r="I15" s="6">
        <f aca="true" t="shared" si="92" ref="I15:K15">(H15-H14)/H14</f>
        <v>-0.029438724939229825</v>
      </c>
      <c r="J15" s="22">
        <v>1005.913</v>
      </c>
      <c r="K15" s="23">
        <f t="shared" si="92"/>
        <v>0.004606007584133009</v>
      </c>
      <c r="L15" s="22">
        <v>170.904</v>
      </c>
      <c r="M15" s="22">
        <f aca="true" t="shared" si="93" ref="M15">(L15-L14)/L14</f>
        <v>0.01571981290748198</v>
      </c>
      <c r="N15" s="22">
        <v>749.667</v>
      </c>
      <c r="O15" s="23">
        <f aca="true" t="shared" si="94" ref="O15">(N15-N14)/N14</f>
        <v>0.008142687315428025</v>
      </c>
      <c r="P15" s="22">
        <v>396.515</v>
      </c>
      <c r="Q15" s="22">
        <f aca="true" t="shared" si="95" ref="Q15:S15">(P15-P14)/P14</f>
        <v>0.0025055369585663206</v>
      </c>
      <c r="R15" s="22">
        <v>320.062</v>
      </c>
      <c r="S15" s="22">
        <f t="shared" si="95"/>
        <v>-0.029147240733943782</v>
      </c>
      <c r="T15" s="22">
        <v>1.57</v>
      </c>
      <c r="U15" s="22">
        <f aca="true" t="shared" si="96" ref="U15">(T15-T14)/T14</f>
        <v>0.618556701030928</v>
      </c>
      <c r="V15" s="24">
        <v>8952</v>
      </c>
      <c r="W15" s="22">
        <f aca="true" t="shared" si="97" ref="W15:Y15">(V15-V14)/V14</f>
        <v>-0.014422547616426291</v>
      </c>
      <c r="X15" s="22">
        <v>1321.3000000000002</v>
      </c>
      <c r="Y15" s="22">
        <f t="shared" si="97"/>
        <v>-0.012130614381039538</v>
      </c>
      <c r="Z15" s="25">
        <v>73.74</v>
      </c>
      <c r="AA15" s="22">
        <f aca="true" t="shared" si="98" ref="AA15">(Z15-Z14)/Z14</f>
        <v>-0.01967561818665254</v>
      </c>
      <c r="AB15" s="25">
        <v>78.95</v>
      </c>
      <c r="AC15" s="16">
        <f aca="true" t="shared" si="99" ref="AC15">(AB15-AB14)/AB14</f>
        <v>0.0011412629977175172</v>
      </c>
      <c r="AD15" s="47">
        <v>4500</v>
      </c>
      <c r="AF15" s="47">
        <v>4500</v>
      </c>
    </row>
    <row r="16" spans="1:32" ht="15">
      <c r="A16" s="7" t="s">
        <v>15</v>
      </c>
      <c r="B16" s="6">
        <v>1964.154</v>
      </c>
      <c r="C16" s="6">
        <f t="shared" si="0"/>
        <v>0.12697628543543255</v>
      </c>
      <c r="D16" s="6">
        <v>2631.899</v>
      </c>
      <c r="E16" s="6">
        <f t="shared" si="0"/>
        <v>0.14184844243639547</v>
      </c>
      <c r="F16" s="6">
        <v>404.678</v>
      </c>
      <c r="G16" s="6">
        <f aca="true" t="shared" si="100" ref="G16">(F16-F15)/F15</f>
        <v>0.14961095186825493</v>
      </c>
      <c r="H16" s="6">
        <v>1002.704</v>
      </c>
      <c r="I16" s="6">
        <f aca="true" t="shared" si="101" ref="I16:K16">(H16-H15)/H15</f>
        <v>0.20331026007814818</v>
      </c>
      <c r="J16" s="22">
        <v>1176.562</v>
      </c>
      <c r="K16" s="23">
        <f t="shared" si="101"/>
        <v>0.1696458838885668</v>
      </c>
      <c r="L16" s="22">
        <v>193.282</v>
      </c>
      <c r="M16" s="22">
        <f aca="true" t="shared" si="102" ref="M16">(L16-L15)/L15</f>
        <v>0.1309390066938165</v>
      </c>
      <c r="N16" s="22">
        <v>807.815</v>
      </c>
      <c r="O16" s="23">
        <f aca="true" t="shared" si="103" ref="O16">(N16-N15)/N15</f>
        <v>0.07756510557354135</v>
      </c>
      <c r="P16" s="22">
        <v>447.698</v>
      </c>
      <c r="Q16" s="22">
        <f aca="true" t="shared" si="104" ref="Q16:S16">(P16-P15)/P15</f>
        <v>0.1290821280405533</v>
      </c>
      <c r="R16" s="22">
        <v>382.921</v>
      </c>
      <c r="S16" s="22">
        <f t="shared" si="104"/>
        <v>0.19639632321237754</v>
      </c>
      <c r="T16" s="22">
        <v>0.76</v>
      </c>
      <c r="U16" s="22">
        <f aca="true" t="shared" si="105" ref="U16">(T16-T15)/T15</f>
        <v>-0.5159235668789809</v>
      </c>
      <c r="V16" s="24">
        <v>9041</v>
      </c>
      <c r="W16" s="22">
        <f aca="true" t="shared" si="106" ref="W16:Y16">(V16-V15)/V15</f>
        <v>0.009941912421805183</v>
      </c>
      <c r="X16" s="22">
        <v>1327.51</v>
      </c>
      <c r="Y16" s="22">
        <f t="shared" si="106"/>
        <v>0.004699916748656481</v>
      </c>
      <c r="Z16" s="25">
        <v>75.94</v>
      </c>
      <c r="AA16" s="22">
        <f aca="true" t="shared" si="107" ref="AA16">(Z16-Z15)/Z15</f>
        <v>0.02983455383780856</v>
      </c>
      <c r="AB16" s="25">
        <v>75.17</v>
      </c>
      <c r="AC16" s="16">
        <f aca="true" t="shared" si="108" ref="AC16">(AB16-AB15)/AB15</f>
        <v>-0.04787840405319824</v>
      </c>
      <c r="AD16" s="47">
        <v>4500</v>
      </c>
      <c r="AF16" s="47">
        <v>4500</v>
      </c>
    </row>
    <row r="17" spans="1:32" ht="15">
      <c r="A17" s="7" t="s">
        <v>16</v>
      </c>
      <c r="B17" s="6">
        <v>2218.973</v>
      </c>
      <c r="C17" s="6">
        <f t="shared" si="0"/>
        <v>0.12973473566736618</v>
      </c>
      <c r="D17" s="6">
        <v>2758.155</v>
      </c>
      <c r="E17" s="6">
        <f t="shared" si="0"/>
        <v>0.04797144571277254</v>
      </c>
      <c r="F17" s="6">
        <v>398.745</v>
      </c>
      <c r="G17" s="6">
        <f aca="true" t="shared" si="109" ref="G17">(F17-F16)/F16</f>
        <v>-0.014661039147173784</v>
      </c>
      <c r="H17" s="6">
        <v>1000.655</v>
      </c>
      <c r="I17" s="6">
        <f aca="true" t="shared" si="110" ref="I17:K17">(H17-H16)/H16</f>
        <v>-0.0020434744451004266</v>
      </c>
      <c r="J17" s="22">
        <v>1179.981</v>
      </c>
      <c r="K17" s="23">
        <f t="shared" si="110"/>
        <v>0.0029059242096889895</v>
      </c>
      <c r="L17" s="22">
        <v>202.413</v>
      </c>
      <c r="M17" s="22">
        <f aca="true" t="shared" si="111" ref="M17">(L17-L16)/L16</f>
        <v>0.047241853871545204</v>
      </c>
      <c r="N17" s="22">
        <v>845.43</v>
      </c>
      <c r="O17" s="23">
        <f aca="true" t="shared" si="112" ref="O17">(N17-N16)/N16</f>
        <v>0.046563879105983294</v>
      </c>
      <c r="P17" s="22">
        <v>467.683</v>
      </c>
      <c r="Q17" s="22">
        <f aca="true" t="shared" si="113" ref="Q17:S17">(P17-P16)/P16</f>
        <v>0.04463946678341207</v>
      </c>
      <c r="R17" s="22">
        <v>407.212</v>
      </c>
      <c r="S17" s="22">
        <f t="shared" si="113"/>
        <v>0.06343606122411671</v>
      </c>
      <c r="T17" s="22">
        <v>0.44</v>
      </c>
      <c r="U17" s="22">
        <f aca="true" t="shared" si="114" ref="U17">(T17-T16)/T16</f>
        <v>-0.42105263157894735</v>
      </c>
      <c r="V17" s="24">
        <v>8924</v>
      </c>
      <c r="W17" s="22">
        <f aca="true" t="shared" si="115" ref="W17:Y17">(V17-V16)/V16</f>
        <v>-0.012941046344430926</v>
      </c>
      <c r="X17" s="22">
        <v>1331.725</v>
      </c>
      <c r="Y17" s="22">
        <f t="shared" si="115"/>
        <v>0.0031751173249165115</v>
      </c>
      <c r="Z17" s="25">
        <v>76.76</v>
      </c>
      <c r="AA17" s="22">
        <f aca="true" t="shared" si="116" ref="AA17">(Z17-Z16)/Z16</f>
        <v>0.010797998419805208</v>
      </c>
      <c r="AB17" s="25">
        <v>76.49</v>
      </c>
      <c r="AC17" s="16">
        <f aca="true" t="shared" si="117" ref="AC17">(AB17-AB16)/AB16</f>
        <v>0.017560196887055915</v>
      </c>
      <c r="AD17" s="47">
        <v>4500</v>
      </c>
      <c r="AF17" s="47">
        <v>4500</v>
      </c>
    </row>
    <row r="18" spans="1:32" ht="15">
      <c r="A18" s="7" t="s">
        <v>17</v>
      </c>
      <c r="B18" s="6">
        <v>2139.621</v>
      </c>
      <c r="C18" s="6">
        <f t="shared" si="0"/>
        <v>-0.03576068748921229</v>
      </c>
      <c r="D18" s="6">
        <v>2870.836</v>
      </c>
      <c r="E18" s="6">
        <f t="shared" si="0"/>
        <v>0.04085375912521217</v>
      </c>
      <c r="F18" s="6">
        <v>390.898</v>
      </c>
      <c r="G18" s="6">
        <f aca="true" t="shared" si="118" ref="G18">(F18-F17)/F17</f>
        <v>-0.019679243626879284</v>
      </c>
      <c r="H18" s="6">
        <v>932.587</v>
      </c>
      <c r="I18" s="6">
        <f aca="true" t="shared" si="119" ref="I18:K18">(H18-H17)/H17</f>
        <v>-0.06802344464375833</v>
      </c>
      <c r="J18" s="22">
        <v>1070.014</v>
      </c>
      <c r="K18" s="23">
        <f t="shared" si="119"/>
        <v>-0.09319387346067445</v>
      </c>
      <c r="L18" s="22">
        <v>203.223</v>
      </c>
      <c r="M18" s="22">
        <f aca="true" t="shared" si="120" ref="M18">(L18-L17)/L17</f>
        <v>0.004001719257162348</v>
      </c>
      <c r="N18" s="22">
        <v>806.633</v>
      </c>
      <c r="O18" s="23">
        <f aca="true" t="shared" si="121" ref="O18">(N18-N17)/N17</f>
        <v>-0.04589025702896741</v>
      </c>
      <c r="P18" s="22">
        <v>452.975</v>
      </c>
      <c r="Q18" s="22">
        <f aca="true" t="shared" si="122" ref="Q18:S18">(P18-P17)/P17</f>
        <v>-0.0314486521853477</v>
      </c>
      <c r="R18" s="22">
        <v>417.993</v>
      </c>
      <c r="S18" s="22">
        <f t="shared" si="122"/>
        <v>0.02647515299156215</v>
      </c>
      <c r="T18" s="22">
        <v>0.06</v>
      </c>
      <c r="U18" s="22">
        <f aca="true" t="shared" si="123" ref="U18">(T18-T17)/T17</f>
        <v>-0.8636363636363636</v>
      </c>
      <c r="V18" s="24">
        <v>8928</v>
      </c>
      <c r="W18" s="22">
        <f aca="true" t="shared" si="124" ref="W18:Y18">(V18-V17)/V17</f>
        <v>0.00044822949350067237</v>
      </c>
      <c r="X18" s="22">
        <v>1334.37</v>
      </c>
      <c r="Y18" s="22">
        <f t="shared" si="124"/>
        <v>0.0019861457883571924</v>
      </c>
      <c r="Z18" s="25">
        <v>82.26</v>
      </c>
      <c r="AA18" s="22">
        <f aca="true" t="shared" si="125" ref="AA18">(Z18-Z17)/Z17</f>
        <v>0.07165190203230849</v>
      </c>
      <c r="AB18" s="25">
        <v>81.43</v>
      </c>
      <c r="AC18" s="16">
        <f aca="true" t="shared" si="126" ref="AC18">(AB18-AB17)/AB17</f>
        <v>0.06458360570009168</v>
      </c>
      <c r="AD18" s="47">
        <v>4500</v>
      </c>
      <c r="AF18" s="47">
        <v>4500</v>
      </c>
    </row>
    <row r="19" spans="1:32" ht="15">
      <c r="A19" s="7" t="s">
        <v>18</v>
      </c>
      <c r="B19" s="6">
        <v>2284.319</v>
      </c>
      <c r="C19" s="6">
        <f t="shared" si="0"/>
        <v>0.06762786493495804</v>
      </c>
      <c r="D19" s="6">
        <v>3274.163</v>
      </c>
      <c r="E19" s="6">
        <f t="shared" si="0"/>
        <v>0.14049113219981924</v>
      </c>
      <c r="F19" s="6">
        <v>387.254</v>
      </c>
      <c r="G19" s="6">
        <f aca="true" t="shared" si="127" ref="G19">(F19-F18)/F18</f>
        <v>-0.009322124953312642</v>
      </c>
      <c r="H19" s="6">
        <v>967.023</v>
      </c>
      <c r="I19" s="6">
        <f aca="true" t="shared" si="128" ref="I19:K19">(H19-H18)/H18</f>
        <v>0.03692524129116108</v>
      </c>
      <c r="J19" s="22">
        <v>1094.653</v>
      </c>
      <c r="K19" s="23">
        <f t="shared" si="128"/>
        <v>0.02302680151848492</v>
      </c>
      <c r="L19" s="22">
        <v>203.097</v>
      </c>
      <c r="M19" s="22">
        <f aca="true" t="shared" si="129" ref="M19">(L19-L18)/L18</f>
        <v>-0.0006200085620230229</v>
      </c>
      <c r="N19" s="22">
        <v>819.209</v>
      </c>
      <c r="O19" s="23">
        <f aca="true" t="shared" si="130" ref="O19">(N19-N18)/N18</f>
        <v>0.015590733332258794</v>
      </c>
      <c r="P19" s="22">
        <v>466.669</v>
      </c>
      <c r="Q19" s="22">
        <f aca="true" t="shared" si="131" ref="Q19:S19">(P19-P18)/P18</f>
        <v>0.03023124896517459</v>
      </c>
      <c r="R19" s="22">
        <v>474.08</v>
      </c>
      <c r="S19" s="22">
        <f t="shared" si="131"/>
        <v>0.13418167289882843</v>
      </c>
      <c r="T19" s="22">
        <v>0.6</v>
      </c>
      <c r="U19" s="22">
        <f aca="true" t="shared" si="132" ref="U19">(T19-T18)/T18</f>
        <v>9.000000000000002</v>
      </c>
      <c r="V19" s="24">
        <v>9013</v>
      </c>
      <c r="W19" s="22">
        <f aca="true" t="shared" si="133" ref="W19:Y19">(V19-V18)/V18</f>
        <v>0.009520609318996415</v>
      </c>
      <c r="X19" s="22">
        <v>1350.02</v>
      </c>
      <c r="Y19" s="22">
        <f t="shared" si="133"/>
        <v>0.011728381183629797</v>
      </c>
      <c r="Z19" s="25">
        <v>85.07</v>
      </c>
      <c r="AA19" s="22">
        <f aca="true" t="shared" si="134" ref="AA19">(Z19-Z18)/Z18</f>
        <v>0.03415998054947712</v>
      </c>
      <c r="AB19" s="25">
        <v>83.76</v>
      </c>
      <c r="AC19" s="16">
        <f aca="true" t="shared" si="135" ref="AC19">(AB19-AB18)/AB18</f>
        <v>0.028613533095910575</v>
      </c>
      <c r="AD19" s="47">
        <v>4500</v>
      </c>
      <c r="AF19" s="47">
        <v>4500</v>
      </c>
    </row>
    <row r="20" spans="1:32" ht="15">
      <c r="A20" s="7" t="s">
        <v>19</v>
      </c>
      <c r="B20" s="6">
        <v>2040.515</v>
      </c>
      <c r="C20" s="6">
        <f t="shared" si="0"/>
        <v>-0.10672940162910691</v>
      </c>
      <c r="D20" s="6">
        <v>3043.509</v>
      </c>
      <c r="E20" s="6">
        <f t="shared" si="0"/>
        <v>-0.07044670653232597</v>
      </c>
      <c r="F20" s="6">
        <v>338.484</v>
      </c>
      <c r="G20" s="6">
        <f aca="true" t="shared" si="136" ref="G20">(F20-F19)/F19</f>
        <v>-0.12593801484297137</v>
      </c>
      <c r="H20" s="6">
        <v>873.515</v>
      </c>
      <c r="I20" s="6">
        <f aca="true" t="shared" si="137" ref="I20:K20">(H20-H19)/H19</f>
        <v>-0.09669676936329336</v>
      </c>
      <c r="J20" s="22">
        <v>1010.139</v>
      </c>
      <c r="K20" s="23">
        <f t="shared" si="137"/>
        <v>-0.07720620141725278</v>
      </c>
      <c r="L20" s="22">
        <v>179.288</v>
      </c>
      <c r="M20" s="22">
        <f aca="true" t="shared" si="138" ref="M20">(L20-L19)/L19</f>
        <v>-0.11722969812454145</v>
      </c>
      <c r="N20" s="22">
        <v>776.288</v>
      </c>
      <c r="O20" s="23">
        <f aca="true" t="shared" si="139" ref="O20">(N20-N19)/N19</f>
        <v>-0.05239322321898311</v>
      </c>
      <c r="P20" s="22">
        <v>422.034</v>
      </c>
      <c r="Q20" s="22">
        <f aca="true" t="shared" si="140" ref="Q20:S20">(P20-P19)/P19</f>
        <v>-0.09564595034167685</v>
      </c>
      <c r="R20" s="22">
        <v>473.601</v>
      </c>
      <c r="S20" s="22">
        <f t="shared" si="140"/>
        <v>-0.0010103779952750273</v>
      </c>
      <c r="T20" s="22">
        <v>0.92</v>
      </c>
      <c r="U20" s="22">
        <f aca="true" t="shared" si="141" ref="U20">(T20-T19)/T19</f>
        <v>0.5333333333333334</v>
      </c>
      <c r="V20" s="24">
        <v>8991</v>
      </c>
      <c r="W20" s="22">
        <f aca="true" t="shared" si="142" ref="W20:Y20">(V20-V19)/V19</f>
        <v>-0.0024409186730278486</v>
      </c>
      <c r="X20" s="22">
        <v>1357.605</v>
      </c>
      <c r="Y20" s="22">
        <f t="shared" si="142"/>
        <v>0.005618435282440287</v>
      </c>
      <c r="Z20" s="25">
        <v>91.37</v>
      </c>
      <c r="AA20" s="22">
        <f aca="true" t="shared" si="143" ref="AA20">(Z20-Z19)/Z19</f>
        <v>0.07405665922181746</v>
      </c>
      <c r="AB20" s="25">
        <v>89.23</v>
      </c>
      <c r="AC20" s="16">
        <f aca="true" t="shared" si="144" ref="AC20">(AB20-AB19)/AB19</f>
        <v>0.06530563514804201</v>
      </c>
      <c r="AD20" s="47">
        <v>4500</v>
      </c>
      <c r="AF20" s="47">
        <v>4500</v>
      </c>
    </row>
    <row r="21" spans="1:32" ht="15">
      <c r="A21" s="7" t="s">
        <v>20</v>
      </c>
      <c r="B21" s="6">
        <v>1978.544</v>
      </c>
      <c r="C21" s="6">
        <f t="shared" si="0"/>
        <v>-0.030370274170981346</v>
      </c>
      <c r="D21" s="6">
        <v>3128.108</v>
      </c>
      <c r="E21" s="6">
        <f t="shared" si="0"/>
        <v>0.027796533540725577</v>
      </c>
      <c r="F21" s="6">
        <v>351.192</v>
      </c>
      <c r="G21" s="6">
        <f aca="true" t="shared" si="145" ref="G21">(F21-F20)/F20</f>
        <v>0.03754387208848876</v>
      </c>
      <c r="H21" s="6">
        <v>920.378</v>
      </c>
      <c r="I21" s="6">
        <f aca="true" t="shared" si="146" ref="I21:K21">(H21-H20)/H20</f>
        <v>0.053648763902165456</v>
      </c>
      <c r="J21" s="22">
        <v>1037.186</v>
      </c>
      <c r="K21" s="23">
        <f t="shared" si="146"/>
        <v>0.026775522972580915</v>
      </c>
      <c r="L21" s="22">
        <v>179.398</v>
      </c>
      <c r="M21" s="22">
        <f aca="true" t="shared" si="147" ref="M21">(L21-L20)/L20</f>
        <v>0.000613537994734646</v>
      </c>
      <c r="N21" s="22">
        <v>741.795</v>
      </c>
      <c r="O21" s="23">
        <f aca="true" t="shared" si="148" ref="O21">(N21-N20)/N20</f>
        <v>-0.04443325157673447</v>
      </c>
      <c r="P21" s="22">
        <v>432.286</v>
      </c>
      <c r="Q21" s="22">
        <f aca="true" t="shared" si="149" ref="Q21:S21">(P21-P20)/P20</f>
        <v>0.024291881696735358</v>
      </c>
      <c r="R21" s="22">
        <v>500.289</v>
      </c>
      <c r="S21" s="22">
        <f t="shared" si="149"/>
        <v>0.05635123236648569</v>
      </c>
      <c r="T21" s="22">
        <v>0.89</v>
      </c>
      <c r="U21" s="22">
        <f aca="true" t="shared" si="150" ref="U21">(T21-T20)/T20</f>
        <v>-0.03260869565217394</v>
      </c>
      <c r="V21" s="24">
        <v>9057</v>
      </c>
      <c r="W21" s="22">
        <f aca="true" t="shared" si="151" ref="W21:Y21">(V21-V20)/V20</f>
        <v>0.007340674007340674</v>
      </c>
      <c r="X21" s="22">
        <v>1374.54</v>
      </c>
      <c r="Y21" s="22">
        <f t="shared" si="151"/>
        <v>0.012474173268365942</v>
      </c>
      <c r="Z21" s="25">
        <v>97.09</v>
      </c>
      <c r="AA21" s="22">
        <f aca="true" t="shared" si="152" ref="AA21">(Z21-Z20)/Z20</f>
        <v>0.06260260479369595</v>
      </c>
      <c r="AB21" s="25">
        <v>89.34</v>
      </c>
      <c r="AC21" s="16">
        <f aca="true" t="shared" si="153" ref="AC21">(AB21-AB20)/AB20</f>
        <v>0.0012327692480107522</v>
      </c>
      <c r="AD21" s="47">
        <v>4500</v>
      </c>
      <c r="AF21" s="47">
        <v>4500</v>
      </c>
    </row>
    <row r="22" spans="1:32" ht="15">
      <c r="A22" s="7" t="s">
        <v>21</v>
      </c>
      <c r="B22" s="6">
        <v>2127.728</v>
      </c>
      <c r="C22" s="6">
        <f t="shared" si="0"/>
        <v>0.07540090086447405</v>
      </c>
      <c r="D22" s="6">
        <v>3162.205</v>
      </c>
      <c r="E22" s="6">
        <f t="shared" si="0"/>
        <v>0.010900199097985027</v>
      </c>
      <c r="F22" s="6">
        <v>389.198</v>
      </c>
      <c r="G22" s="6">
        <f aca="true" t="shared" si="154" ref="G22">(F22-F21)/F21</f>
        <v>0.1082200050115036</v>
      </c>
      <c r="H22" s="6">
        <v>1001.727</v>
      </c>
      <c r="I22" s="6">
        <f aca="true" t="shared" si="155" ref="I22:K22">(H22-H21)/H21</f>
        <v>0.08838651075970952</v>
      </c>
      <c r="J22" s="22">
        <v>1106.573</v>
      </c>
      <c r="K22" s="23">
        <f t="shared" si="155"/>
        <v>0.06689928325295576</v>
      </c>
      <c r="L22" s="22">
        <v>194.239</v>
      </c>
      <c r="M22" s="22">
        <f aca="true" t="shared" si="156" ref="M22">(L22-L21)/L21</f>
        <v>0.0827266747678347</v>
      </c>
      <c r="N22" s="22">
        <v>758.353</v>
      </c>
      <c r="O22" s="23">
        <f aca="true" t="shared" si="157" ref="O22">(N22-N21)/N21</f>
        <v>0.022321530881173363</v>
      </c>
      <c r="P22" s="22">
        <v>482.764</v>
      </c>
      <c r="Q22" s="22">
        <f aca="true" t="shared" si="158" ref="Q22:S22">(P22-P21)/P21</f>
        <v>0.1167699162128776</v>
      </c>
      <c r="R22" s="22">
        <v>484.402</v>
      </c>
      <c r="S22" s="22">
        <f t="shared" si="158"/>
        <v>-0.03175564523705299</v>
      </c>
      <c r="T22" s="22">
        <v>0.13</v>
      </c>
      <c r="U22" s="22">
        <f aca="true" t="shared" si="159" ref="U22">(T22-T21)/T21</f>
        <v>-0.8539325842696629</v>
      </c>
      <c r="V22" s="24">
        <v>8823</v>
      </c>
      <c r="W22" s="22">
        <f aca="true" t="shared" si="160" ref="W22:Y22">(V22-V21)/V21</f>
        <v>-0.025836369658827428</v>
      </c>
      <c r="X22" s="22">
        <v>1341.8600000000001</v>
      </c>
      <c r="Y22" s="22">
        <f t="shared" si="160"/>
        <v>-0.023775226621269543</v>
      </c>
      <c r="Z22" s="25">
        <v>103.31</v>
      </c>
      <c r="AA22" s="22">
        <f aca="true" t="shared" si="161" ref="AA22">(Z22-Z21)/Z21</f>
        <v>0.06406427026470284</v>
      </c>
      <c r="AB22" s="25">
        <v>97.88</v>
      </c>
      <c r="AC22" s="16">
        <f aca="true" t="shared" si="162" ref="AC22">(AB22-AB21)/AB21</f>
        <v>0.0955898813521378</v>
      </c>
      <c r="AD22" s="47">
        <v>4500</v>
      </c>
      <c r="AF22" s="47">
        <v>4500</v>
      </c>
    </row>
    <row r="23" spans="1:32" ht="15">
      <c r="A23" s="7" t="s">
        <v>22</v>
      </c>
      <c r="B23" s="6">
        <v>2201.926</v>
      </c>
      <c r="C23" s="6">
        <f t="shared" si="0"/>
        <v>0.034871938518457185</v>
      </c>
      <c r="D23" s="6">
        <v>3257.342</v>
      </c>
      <c r="E23" s="6">
        <f t="shared" si="0"/>
        <v>0.030085652258471596</v>
      </c>
      <c r="F23" s="6">
        <v>400.507</v>
      </c>
      <c r="G23" s="6">
        <f aca="true" t="shared" si="163" ref="G23">(F23-F22)/F22</f>
        <v>0.029057189399740047</v>
      </c>
      <c r="H23" s="6">
        <v>1008.965</v>
      </c>
      <c r="I23" s="6">
        <f aca="true" t="shared" si="164" ref="I23:K23">(H23-H22)/H22</f>
        <v>0.007225521524327543</v>
      </c>
      <c r="J23" s="22">
        <v>1118.375</v>
      </c>
      <c r="K23" s="23">
        <f t="shared" si="164"/>
        <v>0.010665360532020848</v>
      </c>
      <c r="L23" s="22">
        <v>208.419</v>
      </c>
      <c r="M23" s="22">
        <f aca="true" t="shared" si="165" ref="M23">(L23-L22)/L22</f>
        <v>0.07300284700806742</v>
      </c>
      <c r="N23" s="22">
        <v>799.735</v>
      </c>
      <c r="O23" s="23">
        <f aca="true" t="shared" si="166" ref="O23">(N23-N22)/N22</f>
        <v>0.05456825515294337</v>
      </c>
      <c r="P23" s="22">
        <v>511.415</v>
      </c>
      <c r="Q23" s="22">
        <f aca="true" t="shared" si="167" ref="Q23:S23">(P23-P22)/P22</f>
        <v>0.0593478386955117</v>
      </c>
      <c r="R23" s="22">
        <v>497.357</v>
      </c>
      <c r="S23" s="22">
        <f t="shared" si="167"/>
        <v>0.026744315671694257</v>
      </c>
      <c r="T23" s="22">
        <v>-0.32</v>
      </c>
      <c r="U23" s="22">
        <f aca="true" t="shared" si="168" ref="U23">(T23-T22)/T22</f>
        <v>-3.4615384615384617</v>
      </c>
      <c r="V23" s="24">
        <v>8709</v>
      </c>
      <c r="W23" s="22">
        <f aca="true" t="shared" si="169" ref="W23:Y23">(V23-V22)/V22</f>
        <v>-0.01292077524651479</v>
      </c>
      <c r="X23" s="22">
        <v>1328.32</v>
      </c>
      <c r="Y23" s="22">
        <f t="shared" si="169"/>
        <v>-0.010090471435172216</v>
      </c>
      <c r="Z23" s="25">
        <v>113.07</v>
      </c>
      <c r="AA23" s="22">
        <f aca="true" t="shared" si="170" ref="AA23">(Z23-Z22)/Z22</f>
        <v>0.09447294550382336</v>
      </c>
      <c r="AB23" s="25">
        <v>105.4</v>
      </c>
      <c r="AC23" s="16">
        <f aca="true" t="shared" si="171" ref="AC23">(AB23-AB22)/AB22</f>
        <v>0.07682876992235402</v>
      </c>
      <c r="AD23" s="47">
        <v>4500</v>
      </c>
      <c r="AF23" s="47">
        <v>4500</v>
      </c>
    </row>
    <row r="24" spans="1:32" ht="15">
      <c r="A24" s="7" t="s">
        <v>23</v>
      </c>
      <c r="B24" s="6">
        <v>2384.387</v>
      </c>
      <c r="C24" s="6">
        <f t="shared" si="0"/>
        <v>0.08286427427624736</v>
      </c>
      <c r="D24" s="6">
        <v>3236.316</v>
      </c>
      <c r="E24" s="6">
        <f t="shared" si="0"/>
        <v>-0.006454956218904952</v>
      </c>
      <c r="F24" s="6">
        <v>405.24</v>
      </c>
      <c r="G24" s="6">
        <f aca="true" t="shared" si="172" ref="G24">(F24-F23)/F23</f>
        <v>0.0118175212917627</v>
      </c>
      <c r="H24" s="6">
        <v>1064.337</v>
      </c>
      <c r="I24" s="6">
        <f aca="true" t="shared" si="173" ref="I24:K24">(H24-H23)/H23</f>
        <v>0.05488000079289168</v>
      </c>
      <c r="J24" s="22">
        <v>1122.495</v>
      </c>
      <c r="K24" s="23">
        <f t="shared" si="173"/>
        <v>0.0036839163965574078</v>
      </c>
      <c r="L24" s="22">
        <v>209.389</v>
      </c>
      <c r="M24" s="22">
        <f aca="true" t="shared" si="174" ref="M24">(L24-L23)/L23</f>
        <v>0.004654086239738214</v>
      </c>
      <c r="N24" s="22">
        <v>793.772</v>
      </c>
      <c r="O24" s="23">
        <f aca="true" t="shared" si="175" ref="O24">(N24-N23)/N23</f>
        <v>-0.007456219872832833</v>
      </c>
      <c r="P24" s="22">
        <v>501.572</v>
      </c>
      <c r="Q24" s="22">
        <f aca="true" t="shared" si="176" ref="Q24:S24">(P24-P23)/P23</f>
        <v>-0.01924660011927694</v>
      </c>
      <c r="R24" s="22">
        <v>514.085</v>
      </c>
      <c r="S24" s="22">
        <f t="shared" si="176"/>
        <v>0.033633788204448734</v>
      </c>
      <c r="T24" s="22">
        <v>-0.31</v>
      </c>
      <c r="U24" s="22">
        <f aca="true" t="shared" si="177" ref="U24">(T24-T23)/T23</f>
        <v>-0.03125000000000003</v>
      </c>
      <c r="V24" s="24">
        <v>8574</v>
      </c>
      <c r="W24" s="22">
        <f aca="true" t="shared" si="178" ref="W24:Y24">(V24-V23)/V23</f>
        <v>-0.015501205649328281</v>
      </c>
      <c r="X24" s="22">
        <v>1319.2800000000002</v>
      </c>
      <c r="Y24" s="22">
        <f t="shared" si="178"/>
        <v>-0.006805589014695056</v>
      </c>
      <c r="Z24" s="25">
        <v>123.36</v>
      </c>
      <c r="AA24" s="22">
        <f aca="true" t="shared" si="179" ref="AA24">(Z24-Z23)/Z23</f>
        <v>0.09100557176970024</v>
      </c>
      <c r="AB24" s="25">
        <v>113.93</v>
      </c>
      <c r="AC24" s="16">
        <f aca="true" t="shared" si="180" ref="AC24">(AB24-AB23)/AB23</f>
        <v>0.08092979127134725</v>
      </c>
      <c r="AD24" s="47">
        <v>4500</v>
      </c>
      <c r="AF24" s="47">
        <v>4500</v>
      </c>
    </row>
    <row r="25" spans="1:32" ht="15">
      <c r="A25" s="7" t="s">
        <v>24</v>
      </c>
      <c r="B25" s="6">
        <v>2318.688</v>
      </c>
      <c r="C25" s="6">
        <f t="shared" si="0"/>
        <v>-0.02755383249447345</v>
      </c>
      <c r="D25" s="6">
        <v>3254.447</v>
      </c>
      <c r="E25" s="6">
        <f t="shared" si="0"/>
        <v>0.005602357742569117</v>
      </c>
      <c r="F25" s="6">
        <v>403.006</v>
      </c>
      <c r="G25" s="6">
        <f aca="true" t="shared" si="181" ref="G25">(F25-F24)/F24</f>
        <v>-0.00551278254861326</v>
      </c>
      <c r="H25" s="6">
        <v>1142.151</v>
      </c>
      <c r="I25" s="6">
        <f aca="true" t="shared" si="182" ref="I25:K25">(H25-H24)/H24</f>
        <v>0.07311030246998844</v>
      </c>
      <c r="J25" s="22">
        <v>1180.257</v>
      </c>
      <c r="K25" s="23">
        <f t="shared" si="182"/>
        <v>0.05145858110726567</v>
      </c>
      <c r="L25" s="22">
        <v>207.438</v>
      </c>
      <c r="M25" s="22">
        <f aca="true" t="shared" si="183" ref="M25">(L25-L24)/L24</f>
        <v>-0.00931758592858279</v>
      </c>
      <c r="N25" s="22">
        <v>776.257</v>
      </c>
      <c r="O25" s="23">
        <f aca="true" t="shared" si="184" ref="O25">(N25-N24)/N24</f>
        <v>-0.022065530152235276</v>
      </c>
      <c r="P25" s="22">
        <v>506.868</v>
      </c>
      <c r="Q25" s="22">
        <f aca="true" t="shared" si="185" ref="Q25:S25">(P25-P24)/P24</f>
        <v>0.010558803122981332</v>
      </c>
      <c r="R25" s="22">
        <v>529.862</v>
      </c>
      <c r="S25" s="22">
        <f t="shared" si="185"/>
        <v>0.03068947742104891</v>
      </c>
      <c r="T25" s="22">
        <v>0.12</v>
      </c>
      <c r="U25" s="22">
        <f aca="true" t="shared" si="186" ref="U25">(T25-T24)/T24</f>
        <v>-1.3870967741935483</v>
      </c>
      <c r="V25" s="24">
        <v>8537</v>
      </c>
      <c r="W25" s="22">
        <f aca="true" t="shared" si="187" ref="W25:Y25">(V25-V24)/V24</f>
        <v>-0.0043153720550501515</v>
      </c>
      <c r="X25" s="22">
        <v>1316.525</v>
      </c>
      <c r="Y25" s="22">
        <f t="shared" si="187"/>
        <v>-0.0020882602631739347</v>
      </c>
      <c r="Z25" s="25">
        <v>115.18</v>
      </c>
      <c r="AA25" s="22">
        <f aca="true" t="shared" si="188" ref="AA25">(Z25-Z24)/Z24</f>
        <v>-0.06630998702983133</v>
      </c>
      <c r="AB25" s="25">
        <v>100.59</v>
      </c>
      <c r="AC25" s="16">
        <f aca="true" t="shared" si="189" ref="AC25">(AB25-AB24)/AB24</f>
        <v>-0.11708944088475381</v>
      </c>
      <c r="AD25" s="47">
        <v>4500</v>
      </c>
      <c r="AF25" s="47">
        <v>4500</v>
      </c>
    </row>
    <row r="26" spans="1:32" ht="15">
      <c r="A26" s="7" t="s">
        <v>25</v>
      </c>
      <c r="B26" s="6">
        <v>2456.066</v>
      </c>
      <c r="C26" s="6">
        <f t="shared" si="0"/>
        <v>0.05924816102899558</v>
      </c>
      <c r="D26" s="6">
        <v>3362.547</v>
      </c>
      <c r="E26" s="6">
        <f t="shared" si="0"/>
        <v>0.03321608863195495</v>
      </c>
      <c r="F26" s="6">
        <v>415.865</v>
      </c>
      <c r="G26" s="6">
        <f aca="true" t="shared" si="190" ref="G26">(F26-F25)/F25</f>
        <v>0.03190771353280109</v>
      </c>
      <c r="H26" s="6">
        <v>1291.493</v>
      </c>
      <c r="I26" s="6">
        <f aca="true" t="shared" si="191" ref="I26:K26">(H26-H25)/H25</f>
        <v>0.13075504027050702</v>
      </c>
      <c r="J26" s="22">
        <v>1254.019</v>
      </c>
      <c r="K26" s="23">
        <f t="shared" si="191"/>
        <v>0.062496557953055934</v>
      </c>
      <c r="L26" s="22">
        <v>232.439</v>
      </c>
      <c r="M26" s="22">
        <f aca="true" t="shared" si="192" ref="M26">(L26-L25)/L25</f>
        <v>0.12052275860739116</v>
      </c>
      <c r="N26" s="22">
        <v>780.35</v>
      </c>
      <c r="O26" s="23">
        <f aca="true" t="shared" si="193" ref="O26">(N26-N25)/N25</f>
        <v>0.005272738281265193</v>
      </c>
      <c r="P26" s="22">
        <v>543.191</v>
      </c>
      <c r="Q26" s="22">
        <f aca="true" t="shared" si="194" ref="Q26:S26">(P26-P25)/P25</f>
        <v>0.07166165550005137</v>
      </c>
      <c r="R26" s="22">
        <v>585.181</v>
      </c>
      <c r="S26" s="22">
        <f t="shared" si="194"/>
        <v>0.10440265578584627</v>
      </c>
      <c r="T26" s="22">
        <v>0.55</v>
      </c>
      <c r="U26" s="22">
        <f aca="true" t="shared" si="195" ref="U26">(T26-T25)/T25</f>
        <v>3.583333333333334</v>
      </c>
      <c r="V26" s="24">
        <v>8597</v>
      </c>
      <c r="W26" s="22">
        <f aca="true" t="shared" si="196" ref="W26:Y26">(V26-V25)/V25</f>
        <v>0.007028230057397212</v>
      </c>
      <c r="X26" s="22">
        <v>1328.42</v>
      </c>
      <c r="Y26" s="22">
        <f t="shared" si="196"/>
        <v>0.00903514935151249</v>
      </c>
      <c r="Z26" s="25">
        <v>113.82</v>
      </c>
      <c r="AA26" s="22">
        <f aca="true" t="shared" si="197" ref="AA26">(Z26-Z25)/Z25</f>
        <v>-0.011807605487063845</v>
      </c>
      <c r="AB26" s="25">
        <v>91.16</v>
      </c>
      <c r="AC26" s="16">
        <f aca="true" t="shared" si="198" ref="AC26">(AB26-AB25)/AB25</f>
        <v>-0.09374689332935686</v>
      </c>
      <c r="AD26" s="47">
        <v>4500</v>
      </c>
      <c r="AF26" s="47">
        <v>4500</v>
      </c>
    </row>
    <row r="27" spans="1:32" ht="15">
      <c r="A27" s="7" t="s">
        <v>26</v>
      </c>
      <c r="B27" s="6">
        <v>2247.994</v>
      </c>
      <c r="C27" s="6">
        <f t="shared" si="0"/>
        <v>-0.08471759309399653</v>
      </c>
      <c r="D27" s="6">
        <v>2883.57</v>
      </c>
      <c r="E27" s="6">
        <f t="shared" si="0"/>
        <v>-0.14244470040121368</v>
      </c>
      <c r="F27" s="6">
        <v>400.756</v>
      </c>
      <c r="G27" s="6">
        <f aca="true" t="shared" si="199" ref="G27">(F27-F26)/F26</f>
        <v>-0.03633150180948153</v>
      </c>
      <c r="H27" s="6">
        <v>1203.921</v>
      </c>
      <c r="I27" s="6">
        <f aca="true" t="shared" si="200" ref="I27:K27">(H27-H26)/H26</f>
        <v>-0.06780679415219432</v>
      </c>
      <c r="J27" s="22">
        <v>1285.184</v>
      </c>
      <c r="K27" s="23">
        <f t="shared" si="200"/>
        <v>0.02485209554241201</v>
      </c>
      <c r="L27" s="22">
        <v>229.233</v>
      </c>
      <c r="M27" s="22">
        <f aca="true" t="shared" si="201" ref="M27">(L27-L26)/L26</f>
        <v>-0.013792866085295449</v>
      </c>
      <c r="N27" s="22">
        <v>711.336</v>
      </c>
      <c r="O27" s="23">
        <f aca="true" t="shared" si="202" ref="O27">(N27-N26)/N26</f>
        <v>-0.08843980265265587</v>
      </c>
      <c r="P27" s="22">
        <v>507.12</v>
      </c>
      <c r="Q27" s="22">
        <f aca="true" t="shared" si="203" ref="Q27:S27">(P27-P26)/P26</f>
        <v>-0.06640573941762662</v>
      </c>
      <c r="R27" s="22">
        <v>524.668</v>
      </c>
      <c r="S27" s="22">
        <f t="shared" si="203"/>
        <v>-0.10340903071015639</v>
      </c>
      <c r="T27" s="22">
        <v>0.67</v>
      </c>
      <c r="U27" s="22">
        <f aca="true" t="shared" si="204" ref="U27">(T27-T26)/T26</f>
        <v>0.21818181818181814</v>
      </c>
      <c r="V27" s="24">
        <v>8508</v>
      </c>
      <c r="W27" s="22">
        <f aca="true" t="shared" si="205" ref="W27:Y27">(V27-V26)/V26</f>
        <v>-0.010352448528556473</v>
      </c>
      <c r="X27" s="22">
        <v>1320.255</v>
      </c>
      <c r="Y27" s="22">
        <f t="shared" si="205"/>
        <v>-0.00614639948209148</v>
      </c>
      <c r="Z27" s="25">
        <v>117.15</v>
      </c>
      <c r="AA27" s="22">
        <f aca="true" t="shared" si="206" ref="AA27">(Z27-Z26)/Z26</f>
        <v>0.02925672113864007</v>
      </c>
      <c r="AB27" s="25">
        <v>95.7</v>
      </c>
      <c r="AC27" s="16">
        <f aca="true" t="shared" si="207" ref="AC27">(AB27-AB26)/AB26</f>
        <v>0.049802544975866676</v>
      </c>
      <c r="AD27" s="47">
        <v>4500</v>
      </c>
      <c r="AF27" s="47">
        <v>4500</v>
      </c>
    </row>
    <row r="28" spans="1:32" ht="15">
      <c r="A28" s="7" t="s">
        <v>27</v>
      </c>
      <c r="B28" s="6">
        <v>2044.694</v>
      </c>
      <c r="C28" s="6">
        <f t="shared" si="0"/>
        <v>-0.09043618443821477</v>
      </c>
      <c r="D28" s="6">
        <v>2487.198</v>
      </c>
      <c r="E28" s="6">
        <f t="shared" si="0"/>
        <v>-0.13745877506008186</v>
      </c>
      <c r="F28" s="6">
        <v>362.489</v>
      </c>
      <c r="G28" s="6">
        <f aca="true" t="shared" si="208" ref="G28">(F28-F27)/F27</f>
        <v>-0.09548702951421813</v>
      </c>
      <c r="H28" s="6">
        <v>1143.418</v>
      </c>
      <c r="I28" s="6">
        <f aca="true" t="shared" si="209" ref="I28:K28">(H28-H27)/H27</f>
        <v>-0.050254958589475686</v>
      </c>
      <c r="J28" s="22">
        <v>1204.239</v>
      </c>
      <c r="K28" s="23">
        <f t="shared" si="209"/>
        <v>-0.06298319929286385</v>
      </c>
      <c r="L28" s="22">
        <v>205.859</v>
      </c>
      <c r="M28" s="22">
        <f aca="true" t="shared" si="210" ref="M28">(L28-L27)/L27</f>
        <v>-0.10196612180619717</v>
      </c>
      <c r="N28" s="22">
        <v>694.376</v>
      </c>
      <c r="O28" s="23">
        <f aca="true" t="shared" si="211" ref="O28">(N28-N27)/N27</f>
        <v>-0.023842459822081316</v>
      </c>
      <c r="P28" s="22">
        <v>466.597</v>
      </c>
      <c r="Q28" s="22">
        <f aca="true" t="shared" si="212" ref="Q28:S28">(P28-P27)/P27</f>
        <v>-0.07990810853446921</v>
      </c>
      <c r="R28" s="22">
        <v>493.082</v>
      </c>
      <c r="S28" s="22">
        <f t="shared" si="212"/>
        <v>-0.06020188004604819</v>
      </c>
      <c r="T28" s="22">
        <v>0.93</v>
      </c>
      <c r="U28" s="22">
        <f aca="true" t="shared" si="213" ref="U28">(T28-T27)/T27</f>
        <v>0.3880597014925373</v>
      </c>
      <c r="V28" s="24">
        <v>8578</v>
      </c>
      <c r="W28" s="22">
        <f aca="true" t="shared" si="214" ref="W28:Y28">(V28-V27)/V27</f>
        <v>0.008227550540667606</v>
      </c>
      <c r="X28" s="22">
        <v>1341.3600000000001</v>
      </c>
      <c r="Y28" s="22">
        <f t="shared" si="214"/>
        <v>0.01598554824636151</v>
      </c>
      <c r="Z28" s="25">
        <v>111.67</v>
      </c>
      <c r="AA28" s="22">
        <f aca="true" t="shared" si="215" ref="AA28">(Z28-Z27)/Z27</f>
        <v>-0.046777635510029905</v>
      </c>
      <c r="AB28" s="25">
        <v>85.37</v>
      </c>
      <c r="AC28" s="16">
        <f aca="true" t="shared" si="216" ref="AC28">(AB28-AB27)/AB27</f>
        <v>-0.10794148380355274</v>
      </c>
      <c r="AD28" s="47">
        <v>4500</v>
      </c>
      <c r="AF28" s="47">
        <v>4500</v>
      </c>
    </row>
    <row r="29" spans="1:32" ht="15">
      <c r="A29" s="7" t="s">
        <v>28</v>
      </c>
      <c r="B29" s="6">
        <v>2155.049</v>
      </c>
      <c r="C29" s="6">
        <f t="shared" si="0"/>
        <v>0.053971401099626656</v>
      </c>
      <c r="D29" s="6">
        <v>2725.098</v>
      </c>
      <c r="E29" s="6">
        <f t="shared" si="0"/>
        <v>0.09564980351383368</v>
      </c>
      <c r="F29" s="6">
        <v>396.341</v>
      </c>
      <c r="G29" s="6">
        <f aca="true" t="shared" si="217" ref="G29">(F29-F28)/F28</f>
        <v>0.09338766141869143</v>
      </c>
      <c r="H29" s="6">
        <v>1236.11</v>
      </c>
      <c r="I29" s="6">
        <f aca="true" t="shared" si="218" ref="I29:K29">(H29-H28)/H28</f>
        <v>0.08106571699938257</v>
      </c>
      <c r="J29" s="22">
        <v>1241.526</v>
      </c>
      <c r="K29" s="23">
        <f t="shared" si="218"/>
        <v>0.030963122768819174</v>
      </c>
      <c r="L29" s="22">
        <v>215.084</v>
      </c>
      <c r="M29" s="22">
        <f aca="true" t="shared" si="219" ref="M29">(L29-L28)/L28</f>
        <v>0.044812225843902834</v>
      </c>
      <c r="N29" s="22">
        <v>703.723</v>
      </c>
      <c r="O29" s="23">
        <f aca="true" t="shared" si="220" ref="O29">(N29-N28)/N28</f>
        <v>0.013461006716821981</v>
      </c>
      <c r="P29" s="22">
        <v>509.929</v>
      </c>
      <c r="Q29" s="22">
        <f aca="true" t="shared" si="221" ref="Q29:S29">(P29-P28)/P28</f>
        <v>0.09286814960233349</v>
      </c>
      <c r="R29" s="22">
        <v>529.206</v>
      </c>
      <c r="S29" s="22">
        <f t="shared" si="221"/>
        <v>0.0732616481639971</v>
      </c>
      <c r="T29" s="22">
        <v>0.27</v>
      </c>
      <c r="U29" s="22">
        <f aca="true" t="shared" si="222" ref="U29">(T29-T28)/T28</f>
        <v>-0.7096774193548387</v>
      </c>
      <c r="V29" s="24">
        <v>8823</v>
      </c>
      <c r="W29" s="22">
        <f aca="true" t="shared" si="223" ref="W29:Y29">(V29-V28)/V28</f>
        <v>0.028561436232221963</v>
      </c>
      <c r="X29" s="22">
        <v>1388.375</v>
      </c>
      <c r="Y29" s="22">
        <f t="shared" si="223"/>
        <v>0.035050247509989765</v>
      </c>
      <c r="Z29" s="25">
        <v>111</v>
      </c>
      <c r="AA29" s="22">
        <f aca="true" t="shared" si="224" ref="AA29">(Z29-Z28)/Z28</f>
        <v>-0.005999820900868646</v>
      </c>
      <c r="AB29" s="25">
        <v>79.2</v>
      </c>
      <c r="AC29" s="16">
        <f aca="true" t="shared" si="225" ref="AC29">(AB29-AB28)/AB28</f>
        <v>-0.07227363242356802</v>
      </c>
      <c r="AD29" s="47">
        <v>4500</v>
      </c>
      <c r="AF29" s="47">
        <v>4500</v>
      </c>
    </row>
    <row r="30" spans="1:32" ht="15">
      <c r="A30" s="7" t="s">
        <v>29</v>
      </c>
      <c r="B30" s="6">
        <v>2174.274</v>
      </c>
      <c r="C30" s="6">
        <f t="shared" si="0"/>
        <v>0.008920910847038702</v>
      </c>
      <c r="D30" s="6">
        <v>2492.261</v>
      </c>
      <c r="E30" s="6">
        <f t="shared" si="0"/>
        <v>-0.08544169787655342</v>
      </c>
      <c r="F30" s="6">
        <v>373.368</v>
      </c>
      <c r="G30" s="6">
        <f aca="true" t="shared" si="226" ref="G30">(F30-F29)/F29</f>
        <v>-0.057962713925634776</v>
      </c>
      <c r="H30" s="6">
        <v>1260.699</v>
      </c>
      <c r="I30" s="6">
        <f aca="true" t="shared" si="227" ref="I30:K30">(H30-H29)/H29</f>
        <v>0.019892242599768767</v>
      </c>
      <c r="J30" s="22">
        <v>1320.588</v>
      </c>
      <c r="K30" s="23">
        <f t="shared" si="227"/>
        <v>0.06368130832539946</v>
      </c>
      <c r="L30" s="22">
        <v>203.415</v>
      </c>
      <c r="M30" s="22">
        <f aca="true" t="shared" si="228" ref="M30">(L30-L29)/L29</f>
        <v>-0.054253221996987275</v>
      </c>
      <c r="N30" s="22">
        <v>694.043</v>
      </c>
      <c r="O30" s="23">
        <f aca="true" t="shared" si="229" ref="O30">(N30-N29)/N29</f>
        <v>-0.013755412285799882</v>
      </c>
      <c r="P30" s="22">
        <v>482.967</v>
      </c>
      <c r="Q30" s="22">
        <f aca="true" t="shared" si="230" ref="Q30:S30">(P30-P29)/P29</f>
        <v>-0.05287402756069961</v>
      </c>
      <c r="R30" s="22">
        <v>550.61</v>
      </c>
      <c r="S30" s="22">
        <f t="shared" si="230"/>
        <v>0.0404454975945095</v>
      </c>
      <c r="T30" s="22">
        <v>-0.12</v>
      </c>
      <c r="U30" s="22">
        <f aca="true" t="shared" si="231" ref="U30">(T30-T29)/T29</f>
        <v>-1.4444444444444444</v>
      </c>
      <c r="V30" s="24">
        <v>8835</v>
      </c>
      <c r="W30" s="22">
        <f aca="true" t="shared" si="232" ref="W30:Y30">(V30-V29)/V29</f>
        <v>0.0013600816048962938</v>
      </c>
      <c r="X30" s="22">
        <v>1397.2150000000001</v>
      </c>
      <c r="Y30" s="22">
        <f t="shared" si="232"/>
        <v>0.006367155847663741</v>
      </c>
      <c r="Z30" s="25">
        <v>109.25</v>
      </c>
      <c r="AA30" s="22">
        <f aca="true" t="shared" si="233" ref="AA30">(Z30-Z29)/Z29</f>
        <v>-0.015765765765765764</v>
      </c>
      <c r="AB30" s="25">
        <v>93.32</v>
      </c>
      <c r="AC30" s="16">
        <f aca="true" t="shared" si="234" ref="AC30">(AB30-AB29)/AB29</f>
        <v>0.17828282828282815</v>
      </c>
      <c r="AD30" s="47">
        <v>4500</v>
      </c>
      <c r="AF30" s="47">
        <v>4500</v>
      </c>
    </row>
    <row r="31" spans="1:32" ht="15">
      <c r="A31" s="7" t="s">
        <v>30</v>
      </c>
      <c r="B31" s="6">
        <v>2146.036</v>
      </c>
      <c r="C31" s="6">
        <f t="shared" si="0"/>
        <v>-0.012987323584791903</v>
      </c>
      <c r="D31" s="6">
        <v>2532.378</v>
      </c>
      <c r="E31" s="6">
        <f t="shared" si="0"/>
        <v>0.016096628723877713</v>
      </c>
      <c r="F31" s="6">
        <v>408.273</v>
      </c>
      <c r="G31" s="6">
        <f aca="true" t="shared" si="235" ref="G31">(F31-F30)/F30</f>
        <v>0.09348685479205511</v>
      </c>
      <c r="H31" s="6">
        <v>1311.147</v>
      </c>
      <c r="I31" s="6">
        <f aca="true" t="shared" si="236" ref="I31:K31">(H31-H30)/H30</f>
        <v>0.040015895943440793</v>
      </c>
      <c r="J31" s="22">
        <v>1315.964</v>
      </c>
      <c r="K31" s="23">
        <f t="shared" si="236"/>
        <v>-0.0035014705570549057</v>
      </c>
      <c r="L31" s="22">
        <v>229.254</v>
      </c>
      <c r="M31" s="22">
        <f aca="true" t="shared" si="237" ref="M31">(L31-L30)/L30</f>
        <v>0.12702603052872208</v>
      </c>
      <c r="N31" s="22">
        <v>699.446</v>
      </c>
      <c r="O31" s="23">
        <f aca="true" t="shared" si="238" ref="O31">(N31-N30)/N30</f>
        <v>0.007784820248889507</v>
      </c>
      <c r="P31" s="22">
        <v>491.776</v>
      </c>
      <c r="Q31" s="22">
        <f aca="true" t="shared" si="239" ref="Q31:S31">(P31-P30)/P30</f>
        <v>0.018239341404278193</v>
      </c>
      <c r="R31" s="22">
        <v>582.186</v>
      </c>
      <c r="S31" s="22">
        <f t="shared" si="239"/>
        <v>0.05734730571547923</v>
      </c>
      <c r="T31" s="22">
        <v>0.34</v>
      </c>
      <c r="U31" s="22">
        <f aca="true" t="shared" si="240" ref="U31">(T31-T30)/T30</f>
        <v>-3.8333333333333335</v>
      </c>
      <c r="V31" s="24">
        <v>9170</v>
      </c>
      <c r="W31" s="22">
        <f aca="true" t="shared" si="241" ref="W31:Y31">(V31-V30)/V30</f>
        <v>0.03791737408036219</v>
      </c>
      <c r="X31" s="22">
        <v>1444.505</v>
      </c>
      <c r="Y31" s="22">
        <f t="shared" si="241"/>
        <v>0.03384590059511239</v>
      </c>
      <c r="Z31" s="25">
        <v>112.94</v>
      </c>
      <c r="AA31" s="22">
        <f aca="true" t="shared" si="242" ref="AA31">(Z31-Z30)/Z30</f>
        <v>0.033775743707093804</v>
      </c>
      <c r="AB31" s="25">
        <v>96.77</v>
      </c>
      <c r="AC31" s="16">
        <f aca="true" t="shared" si="243" ref="AC31">(AB31-AB30)/AB30</f>
        <v>0.03696956708101161</v>
      </c>
      <c r="AD31" s="47">
        <v>4500</v>
      </c>
      <c r="AF31" s="47">
        <v>4500</v>
      </c>
    </row>
    <row r="32" spans="1:32" ht="15">
      <c r="A32" s="7" t="s">
        <v>31</v>
      </c>
      <c r="B32" s="6">
        <v>2137.331</v>
      </c>
      <c r="C32" s="6">
        <f t="shared" si="0"/>
        <v>-0.004056315923870768</v>
      </c>
      <c r="D32" s="6">
        <v>2710.017</v>
      </c>
      <c r="E32" s="6">
        <f t="shared" si="0"/>
        <v>0.07014711073939185</v>
      </c>
      <c r="F32" s="6">
        <v>416.932</v>
      </c>
      <c r="G32" s="6">
        <f aca="true" t="shared" si="244" ref="G32">(F32-F31)/F31</f>
        <v>0.021208848001214854</v>
      </c>
      <c r="H32" s="6">
        <v>1399.529</v>
      </c>
      <c r="I32" s="6">
        <f aca="true" t="shared" si="245" ref="I32:K32">(H32-H31)/H31</f>
        <v>0.06740815484457507</v>
      </c>
      <c r="J32" s="22">
        <v>1322.274</v>
      </c>
      <c r="K32" s="23">
        <f t="shared" si="245"/>
        <v>0.004794963995975532</v>
      </c>
      <c r="L32" s="22">
        <v>237.167</v>
      </c>
      <c r="M32" s="22">
        <f aca="true" t="shared" si="246" ref="M32">(L32-L31)/L31</f>
        <v>0.034516300697043506</v>
      </c>
      <c r="N32" s="22">
        <v>707.842</v>
      </c>
      <c r="O32" s="23">
        <f aca="true" t="shared" si="247" ref="O32">(N32-N31)/N31</f>
        <v>0.012003785853375325</v>
      </c>
      <c r="P32" s="22">
        <v>497.885</v>
      </c>
      <c r="Q32" s="22">
        <f aca="true" t="shared" si="248" ref="Q32:S32">(P32-P31)/P31</f>
        <v>0.012422322358146758</v>
      </c>
      <c r="R32" s="22">
        <v>620.95</v>
      </c>
      <c r="S32" s="22">
        <f t="shared" si="248"/>
        <v>0.06658353172353854</v>
      </c>
      <c r="T32" s="22">
        <v>0.57</v>
      </c>
      <c r="U32" s="22">
        <f aca="true" t="shared" si="249" ref="U32">(T32-T31)/T31</f>
        <v>0.6764705882352938</v>
      </c>
      <c r="V32" s="24">
        <v>9068</v>
      </c>
      <c r="W32" s="22">
        <f aca="true" t="shared" si="250" ref="W32:Y32">(V32-V31)/V31</f>
        <v>-0.011123227917121047</v>
      </c>
      <c r="X32" s="22">
        <v>1439.1599999999999</v>
      </c>
      <c r="Y32" s="22">
        <f t="shared" si="250"/>
        <v>-0.003700229490379233</v>
      </c>
      <c r="Z32" s="25">
        <v>110.7</v>
      </c>
      <c r="AA32" s="22">
        <f aca="true" t="shared" si="251" ref="AA32">(Z32-Z31)/Z31</f>
        <v>-0.01983353993270759</v>
      </c>
      <c r="AB32" s="25">
        <v>98.58</v>
      </c>
      <c r="AC32" s="16">
        <f aca="true" t="shared" si="252" ref="AC32">(AB32-AB31)/AB31</f>
        <v>0.01870414384623336</v>
      </c>
      <c r="AD32" s="47">
        <v>4500</v>
      </c>
      <c r="AF32" s="47">
        <v>4500</v>
      </c>
    </row>
    <row r="33" spans="1:32" ht="15">
      <c r="A33" s="7" t="s">
        <v>32</v>
      </c>
      <c r="B33" s="6">
        <v>2297.49</v>
      </c>
      <c r="C33" s="6">
        <f t="shared" si="0"/>
        <v>0.07493411174965396</v>
      </c>
      <c r="D33" s="6">
        <v>2804.066</v>
      </c>
      <c r="E33" s="6">
        <f t="shared" si="0"/>
        <v>0.03470421034259194</v>
      </c>
      <c r="F33" s="6">
        <v>417.413</v>
      </c>
      <c r="G33" s="6">
        <f aca="true" t="shared" si="253" ref="G33">(F33-F32)/F32</f>
        <v>0.0011536653459077127</v>
      </c>
      <c r="H33" s="6">
        <v>1278.999</v>
      </c>
      <c r="I33" s="6">
        <f aca="true" t="shared" si="254" ref="I33:K33">(H33-H32)/H32</f>
        <v>-0.08612183098742504</v>
      </c>
      <c r="J33" s="22">
        <v>1332.533</v>
      </c>
      <c r="K33" s="23">
        <f t="shared" si="254"/>
        <v>0.007758603738710748</v>
      </c>
      <c r="L33" s="22">
        <v>252.516</v>
      </c>
      <c r="M33" s="22">
        <f aca="true" t="shared" si="255" ref="M33">(L33-L32)/L32</f>
        <v>0.0647181100237385</v>
      </c>
      <c r="N33" s="22">
        <v>735.935</v>
      </c>
      <c r="O33" s="23">
        <f aca="true" t="shared" si="256" ref="O33">(N33-N32)/N32</f>
        <v>0.039688235510184425</v>
      </c>
      <c r="P33" s="22">
        <v>492.209</v>
      </c>
      <c r="Q33" s="22">
        <f aca="true" t="shared" si="257" ref="Q33:S33">(P33-P32)/P32</f>
        <v>-0.011400222943049073</v>
      </c>
      <c r="R33" s="22">
        <v>664.906</v>
      </c>
      <c r="S33" s="22">
        <f t="shared" si="257"/>
        <v>0.07078830823737806</v>
      </c>
      <c r="T33" s="22">
        <v>0.76</v>
      </c>
      <c r="U33" s="22">
        <f aca="true" t="shared" si="258" ref="U33">(T33-T32)/T32</f>
        <v>0.3333333333333335</v>
      </c>
      <c r="V33" s="24">
        <v>9000</v>
      </c>
      <c r="W33" s="22">
        <f aca="true" t="shared" si="259" ref="W33:Y33">(V33-V32)/V32</f>
        <v>-0.007498897220996913</v>
      </c>
      <c r="X33" s="22">
        <v>1425.9699999999998</v>
      </c>
      <c r="Y33" s="22">
        <f t="shared" si="259"/>
        <v>-0.009165068512187704</v>
      </c>
      <c r="Z33" s="25">
        <v>115.91</v>
      </c>
      <c r="AA33" s="22">
        <f aca="true" t="shared" si="260" ref="AA33">(Z33-Z32)/Z32</f>
        <v>0.04706413730803969</v>
      </c>
      <c r="AB33" s="25">
        <v>99.56</v>
      </c>
      <c r="AC33" s="16">
        <f aca="true" t="shared" si="261" ref="AC33">(AB33-AB32)/AB32</f>
        <v>0.009941164536417163</v>
      </c>
      <c r="AD33" s="47">
        <v>4500</v>
      </c>
      <c r="AF33" s="47">
        <v>4500</v>
      </c>
    </row>
    <row r="34" spans="1:32" ht="15">
      <c r="A34" s="7" t="s">
        <v>33</v>
      </c>
      <c r="B34" s="6">
        <v>2428.191</v>
      </c>
      <c r="C34" s="6">
        <f t="shared" si="0"/>
        <v>0.05688860452058552</v>
      </c>
      <c r="D34" s="6">
        <v>2760.385</v>
      </c>
      <c r="E34" s="6">
        <f t="shared" si="0"/>
        <v>-0.015577736044729186</v>
      </c>
      <c r="F34" s="6">
        <v>437.367</v>
      </c>
      <c r="G34" s="6">
        <f aca="true" t="shared" si="262" ref="G34">(F34-F33)/F33</f>
        <v>0.04780397352262629</v>
      </c>
      <c r="H34" s="6">
        <v>1329.132</v>
      </c>
      <c r="I34" s="6">
        <f aca="true" t="shared" si="263" ref="I34:K34">(H34-H33)/H33</f>
        <v>0.03919705957549618</v>
      </c>
      <c r="J34" s="22">
        <v>1349.096</v>
      </c>
      <c r="K34" s="23">
        <f t="shared" si="263"/>
        <v>0.012429710933988205</v>
      </c>
      <c r="L34" s="22">
        <v>278.588</v>
      </c>
      <c r="M34" s="22">
        <f aca="true" t="shared" si="264" ref="M34">(L34-L33)/L33</f>
        <v>0.10324890303980751</v>
      </c>
      <c r="N34" s="22">
        <v>747.39</v>
      </c>
      <c r="O34" s="23">
        <f aca="true" t="shared" si="265" ref="O34">(N34-N33)/N33</f>
        <v>0.015565233342618631</v>
      </c>
      <c r="P34" s="22">
        <v>508.126</v>
      </c>
      <c r="Q34" s="22">
        <f aca="true" t="shared" si="266" ref="Q34:S34">(P34-P33)/P33</f>
        <v>0.032337888986182645</v>
      </c>
      <c r="R34" s="22">
        <v>725.036</v>
      </c>
      <c r="S34" s="22">
        <f t="shared" si="266"/>
        <v>0.0904338357602428</v>
      </c>
      <c r="T34" s="22">
        <v>0.05</v>
      </c>
      <c r="U34" s="22">
        <f aca="true" t="shared" si="267" ref="U34">(T34-T33)/T33</f>
        <v>-0.9342105263157894</v>
      </c>
      <c r="V34" s="24">
        <v>9085</v>
      </c>
      <c r="W34" s="22">
        <f aca="true" t="shared" si="268" ref="W34:Y34">(V34-V33)/V33</f>
        <v>0.009444444444444445</v>
      </c>
      <c r="X34" s="22">
        <v>1443.92</v>
      </c>
      <c r="Y34" s="22">
        <f t="shared" si="268"/>
        <v>0.012587922607067663</v>
      </c>
      <c r="Z34" s="25">
        <v>122.17</v>
      </c>
      <c r="AA34" s="22">
        <f aca="true" t="shared" si="269" ref="AA34">(Z34-Z33)/Z33</f>
        <v>0.05400741954965064</v>
      </c>
      <c r="AB34" s="25">
        <v>109.77</v>
      </c>
      <c r="AC34" s="16">
        <f aca="true" t="shared" si="270" ref="AC34">(AB34-AB33)/AB33</f>
        <v>0.10255122539172352</v>
      </c>
      <c r="AD34" s="47">
        <v>4500</v>
      </c>
      <c r="AF34" s="47">
        <v>4500</v>
      </c>
    </row>
    <row r="35" spans="1:32" ht="15">
      <c r="A35" s="7" t="s">
        <v>34</v>
      </c>
      <c r="B35" s="6">
        <v>2326.77</v>
      </c>
      <c r="C35" s="6">
        <f t="shared" si="0"/>
        <v>-0.04176813109018188</v>
      </c>
      <c r="D35" s="6">
        <v>2578.252</v>
      </c>
      <c r="E35" s="6">
        <f t="shared" si="0"/>
        <v>-0.06598101351804196</v>
      </c>
      <c r="F35" s="6">
        <v>434.509</v>
      </c>
      <c r="G35" s="6">
        <f aca="true" t="shared" si="271" ref="G35">(F35-F34)/F34</f>
        <v>-0.006534557934183429</v>
      </c>
      <c r="H35" s="6">
        <v>1301.481</v>
      </c>
      <c r="I35" s="6">
        <f aca="true" t="shared" si="272" ref="I35:K35">(H35-H34)/H34</f>
        <v>-0.02080380278256792</v>
      </c>
      <c r="J35" s="22">
        <v>1403.47</v>
      </c>
      <c r="K35" s="23">
        <f t="shared" si="272"/>
        <v>0.04030402580691072</v>
      </c>
      <c r="L35" s="22">
        <v>312.001</v>
      </c>
      <c r="M35" s="22">
        <f aca="true" t="shared" si="273" ref="M35">(L35-L34)/L34</f>
        <v>0.11993696785216862</v>
      </c>
      <c r="N35" s="22">
        <v>794.017</v>
      </c>
      <c r="O35" s="23">
        <f aca="true" t="shared" si="274" ref="O35">(N35-N34)/N34</f>
        <v>0.06238643813805385</v>
      </c>
      <c r="P35" s="22">
        <v>521.94</v>
      </c>
      <c r="Q35" s="22">
        <f aca="true" t="shared" si="275" ref="Q35:S35">(P35-P34)/P34</f>
        <v>0.027186170359320482</v>
      </c>
      <c r="R35" s="22">
        <v>735.589</v>
      </c>
      <c r="S35" s="22">
        <f t="shared" si="275"/>
        <v>0.014555139331012682</v>
      </c>
      <c r="T35" s="22">
        <v>0.07</v>
      </c>
      <c r="U35" s="22">
        <f aca="true" t="shared" si="276" ref="U35">(T35-T34)/T34</f>
        <v>0.4000000000000001</v>
      </c>
      <c r="V35" s="24">
        <v>9180</v>
      </c>
      <c r="W35" s="22">
        <f aca="true" t="shared" si="277" ref="W35:Y35">(V35-V34)/V34</f>
        <v>0.010456796917996699</v>
      </c>
      <c r="X35" s="22">
        <v>1458.46</v>
      </c>
      <c r="Y35" s="22">
        <f t="shared" si="277"/>
        <v>0.010069809961770709</v>
      </c>
      <c r="Z35" s="25">
        <v>128.14</v>
      </c>
      <c r="AA35" s="22">
        <f aca="true" t="shared" si="278" ref="AA35">(Z35-Z34)/Z34</f>
        <v>0.04886633379716775</v>
      </c>
      <c r="AB35" s="25">
        <v>103.02</v>
      </c>
      <c r="AC35" s="16">
        <f aca="true" t="shared" si="279" ref="AC35">(AB35-AB34)/AB34</f>
        <v>-0.06149221098660836</v>
      </c>
      <c r="AD35" s="47">
        <v>4500</v>
      </c>
      <c r="AF35" s="47">
        <v>4500</v>
      </c>
    </row>
    <row r="36" spans="1:32" ht="15">
      <c r="A36" s="7" t="s">
        <v>35</v>
      </c>
      <c r="B36" s="6">
        <v>2148.905</v>
      </c>
      <c r="C36" s="6">
        <f t="shared" si="0"/>
        <v>-0.07644288004400941</v>
      </c>
      <c r="D36" s="6">
        <v>2066.196</v>
      </c>
      <c r="E36" s="6">
        <f t="shared" si="0"/>
        <v>-0.19860587716018452</v>
      </c>
      <c r="F36" s="6">
        <v>406.412</v>
      </c>
      <c r="G36" s="6">
        <f aca="true" t="shared" si="280" ref="G36">(F36-F35)/F35</f>
        <v>-0.06466379292488772</v>
      </c>
      <c r="H36" s="6">
        <v>1187.154</v>
      </c>
      <c r="I36" s="6">
        <f aca="true" t="shared" si="281" ref="I36:K36">(H36-H35)/H35</f>
        <v>-0.08784377182609658</v>
      </c>
      <c r="J36" s="22">
        <v>1386.54</v>
      </c>
      <c r="K36" s="23">
        <f t="shared" si="281"/>
        <v>-0.012062958239221403</v>
      </c>
      <c r="L36" s="22">
        <v>278.12</v>
      </c>
      <c r="M36" s="22">
        <f aca="true" t="shared" si="282" ref="M36">(L36-L35)/L35</f>
        <v>-0.10859260066474137</v>
      </c>
      <c r="N36" s="22">
        <v>772.905</v>
      </c>
      <c r="O36" s="23">
        <f aca="true" t="shared" si="283" ref="O36">(N36-N35)/N35</f>
        <v>-0.026588851372199938</v>
      </c>
      <c r="P36" s="22">
        <v>476.561</v>
      </c>
      <c r="Q36" s="22">
        <f aca="true" t="shared" si="284" ref="Q36:S36">(P36-P35)/P35</f>
        <v>-0.08694294363336795</v>
      </c>
      <c r="R36" s="22">
        <v>663.135</v>
      </c>
      <c r="S36" s="22">
        <f t="shared" si="284"/>
        <v>-0.09849793838678944</v>
      </c>
      <c r="T36" s="22">
        <v>0.21</v>
      </c>
      <c r="U36" s="22">
        <f aca="true" t="shared" si="285" ref="U36">(T36-T35)/T35</f>
        <v>1.9999999999999996</v>
      </c>
      <c r="V36" s="24">
        <v>9190</v>
      </c>
      <c r="W36" s="22">
        <f aca="true" t="shared" si="286" ref="W36:Y36">(V36-V35)/V35</f>
        <v>0.0010893246187363835</v>
      </c>
      <c r="X36" s="22">
        <v>1463.71</v>
      </c>
      <c r="Y36" s="22">
        <f t="shared" si="286"/>
        <v>0.003599687341442343</v>
      </c>
      <c r="Z36" s="25">
        <v>124.63</v>
      </c>
      <c r="AA36" s="22">
        <f aca="true" t="shared" si="287" ref="AA36">(Z36-Z35)/Z35</f>
        <v>-0.02739191509286711</v>
      </c>
      <c r="AB36" s="25">
        <v>104.93</v>
      </c>
      <c r="AC36" s="16">
        <f aca="true" t="shared" si="288" ref="AC36">(AB36-AB35)/AB35</f>
        <v>0.018540089303048058</v>
      </c>
      <c r="AD36" s="47">
        <v>4500</v>
      </c>
      <c r="AF36" s="47">
        <v>4500</v>
      </c>
    </row>
    <row r="37" spans="1:32" ht="15">
      <c r="A37" s="7" t="s">
        <v>36</v>
      </c>
      <c r="B37" s="6">
        <v>2189.452</v>
      </c>
      <c r="C37" s="6">
        <f t="shared" si="0"/>
        <v>0.01886867962985801</v>
      </c>
      <c r="D37" s="6">
        <v>2045.464</v>
      </c>
      <c r="E37" s="6">
        <f t="shared" si="0"/>
        <v>-0.01003389804258646</v>
      </c>
      <c r="F37" s="6">
        <v>428.926</v>
      </c>
      <c r="G37" s="6">
        <f aca="true" t="shared" si="289" ref="G37">(F37-F36)/F36</f>
        <v>0.05539698630945939</v>
      </c>
      <c r="H37" s="6">
        <v>1234.321</v>
      </c>
      <c r="I37" s="6">
        <f aca="true" t="shared" si="290" ref="I37:K37">(H37-H36)/H36</f>
        <v>0.039731155351369674</v>
      </c>
      <c r="J37" s="22">
        <v>1500.574</v>
      </c>
      <c r="K37" s="23">
        <f t="shared" si="290"/>
        <v>0.08224357032613563</v>
      </c>
      <c r="L37" s="22">
        <v>275.638</v>
      </c>
      <c r="M37" s="22">
        <f aca="true" t="shared" si="291" ref="M37">(L37-L36)/L36</f>
        <v>-0.008924205378973205</v>
      </c>
      <c r="N37" s="22">
        <v>785.507</v>
      </c>
      <c r="O37" s="23">
        <f aca="true" t="shared" si="292" ref="O37">(N37-N36)/N36</f>
        <v>0.016304720502519684</v>
      </c>
      <c r="P37" s="22">
        <v>498.154</v>
      </c>
      <c r="Q37" s="22">
        <f aca="true" t="shared" si="293" ref="Q37:S37">(P37-P36)/P36</f>
        <v>0.045310044254565564</v>
      </c>
      <c r="R37" s="22">
        <v>665.364</v>
      </c>
      <c r="S37" s="22">
        <f t="shared" si="293"/>
        <v>0.003361306521296632</v>
      </c>
      <c r="T37" s="22">
        <v>0.07</v>
      </c>
      <c r="U37" s="22">
        <f aca="true" t="shared" si="294" ref="U37">(T37-T36)/T36</f>
        <v>-0.6666666666666666</v>
      </c>
      <c r="V37" s="24">
        <v>9565</v>
      </c>
      <c r="W37" s="22">
        <f aca="true" t="shared" si="295" ref="W37:Y37">(V37-V36)/V36</f>
        <v>0.040805223068552776</v>
      </c>
      <c r="X37" s="22">
        <v>1509.745</v>
      </c>
      <c r="Y37" s="22">
        <f t="shared" si="295"/>
        <v>0.03145090215958069</v>
      </c>
      <c r="Z37" s="25">
        <v>113.76</v>
      </c>
      <c r="AA37" s="22">
        <f aca="true" t="shared" si="296" ref="AA37">(Z37-Z36)/Z36</f>
        <v>-0.08721816577068114</v>
      </c>
      <c r="AB37" s="25">
        <v>90.86</v>
      </c>
      <c r="AC37" s="16">
        <f aca="true" t="shared" si="297" ref="AC37">(AB37-AB36)/AB36</f>
        <v>-0.13408939292861913</v>
      </c>
      <c r="AD37" s="47">
        <v>4500</v>
      </c>
      <c r="AF37" s="47">
        <v>4500</v>
      </c>
    </row>
    <row r="38" spans="1:32" ht="15">
      <c r="A38" s="7" t="s">
        <v>37</v>
      </c>
      <c r="B38" s="6">
        <v>2340.42</v>
      </c>
      <c r="C38" s="6">
        <f t="shared" si="0"/>
        <v>0.06895241366332755</v>
      </c>
      <c r="D38" s="6">
        <v>2001.008</v>
      </c>
      <c r="E38" s="6">
        <f t="shared" si="0"/>
        <v>-0.02173394398532553</v>
      </c>
      <c r="F38" s="6">
        <v>464.213</v>
      </c>
      <c r="G38" s="6">
        <f aca="true" t="shared" si="298" ref="G38">(F38-F37)/F37</f>
        <v>0.08226827005124436</v>
      </c>
      <c r="H38" s="6">
        <v>1253.382</v>
      </c>
      <c r="I38" s="6">
        <f aca="true" t="shared" si="299" ref="I38:K38">(H38-H37)/H37</f>
        <v>0.015442498345244188</v>
      </c>
      <c r="J38" s="22">
        <v>1533.896</v>
      </c>
      <c r="K38" s="23">
        <f t="shared" si="299"/>
        <v>0.022206169105955378</v>
      </c>
      <c r="L38" s="22">
        <v>289.269</v>
      </c>
      <c r="M38" s="22">
        <f aca="true" t="shared" si="300" ref="M38">(L38-L37)/L37</f>
        <v>0.04945254282791208</v>
      </c>
      <c r="N38" s="22">
        <v>843.52</v>
      </c>
      <c r="O38" s="23">
        <f aca="true" t="shared" si="301" ref="O38">(N38-N37)/N37</f>
        <v>0.07385421135648701</v>
      </c>
      <c r="P38" s="22">
        <v>533.499</v>
      </c>
      <c r="Q38" s="22">
        <f aca="true" t="shared" si="302" ref="Q38:S38">(P38-P37)/P37</f>
        <v>0.07095195461644396</v>
      </c>
      <c r="R38" s="22">
        <v>698.597</v>
      </c>
      <c r="S38" s="22">
        <f t="shared" si="302"/>
        <v>0.049947096626808705</v>
      </c>
      <c r="T38" s="22">
        <v>0.62</v>
      </c>
      <c r="U38" s="22">
        <f aca="true" t="shared" si="303" ref="U38">(T38-T37)/T37</f>
        <v>7.857142857142857</v>
      </c>
      <c r="V38" s="24">
        <v>9480</v>
      </c>
      <c r="W38" s="22">
        <f aca="true" t="shared" si="304" ref="W38:Y38">(V38-V37)/V37</f>
        <v>-0.008886565603763722</v>
      </c>
      <c r="X38" s="22">
        <v>1498.8400000000001</v>
      </c>
      <c r="Y38" s="22">
        <f t="shared" si="304"/>
        <v>-0.00722307409529407</v>
      </c>
      <c r="Z38" s="25">
        <v>99.08</v>
      </c>
      <c r="AA38" s="22">
        <f aca="true" t="shared" si="305" ref="AA38">(Z38-Z37)/Z37</f>
        <v>-0.12904360056258796</v>
      </c>
      <c r="AB38" s="25">
        <v>84.96</v>
      </c>
      <c r="AC38" s="16">
        <f aca="true" t="shared" si="306" ref="AC38">(AB38-AB37)/AB37</f>
        <v>-0.064935064935065</v>
      </c>
      <c r="AD38" s="47">
        <v>4500</v>
      </c>
      <c r="AF38" s="47">
        <v>4500</v>
      </c>
    </row>
    <row r="39" spans="1:32" ht="15">
      <c r="A39" s="7" t="s">
        <v>38</v>
      </c>
      <c r="B39" s="6">
        <v>2221.842</v>
      </c>
      <c r="C39" s="6">
        <f t="shared" si="0"/>
        <v>-0.050665265208808666</v>
      </c>
      <c r="D39" s="6">
        <v>1905.954</v>
      </c>
      <c r="E39" s="6">
        <f t="shared" si="0"/>
        <v>-0.04750305845853694</v>
      </c>
      <c r="F39" s="6">
        <v>437.706</v>
      </c>
      <c r="G39" s="6">
        <f aca="true" t="shared" si="307" ref="G39">(F39-F38)/F38</f>
        <v>-0.057100942886132024</v>
      </c>
      <c r="H39" s="6">
        <v>1210.857</v>
      </c>
      <c r="I39" s="6">
        <f aca="true" t="shared" si="308" ref="I39:K39">(H39-H38)/H38</f>
        <v>-0.033928203851659025</v>
      </c>
      <c r="J39" s="22">
        <v>1557.42</v>
      </c>
      <c r="K39" s="23">
        <f t="shared" si="308"/>
        <v>0.015336111444322245</v>
      </c>
      <c r="L39" s="22">
        <v>279.167</v>
      </c>
      <c r="M39" s="22">
        <f aca="true" t="shared" si="309" ref="M39">(L39-L38)/L38</f>
        <v>-0.03492251157227367</v>
      </c>
      <c r="N39" s="22">
        <v>863.25</v>
      </c>
      <c r="O39" s="23">
        <f aca="true" t="shared" si="310" ref="O39">(N39-N38)/N38</f>
        <v>0.02339007966616087</v>
      </c>
      <c r="P39" s="22">
        <v>519.818</v>
      </c>
      <c r="Q39" s="22">
        <f aca="true" t="shared" si="311" ref="Q39:S39">(P39-P38)/P38</f>
        <v>-0.025643909360654922</v>
      </c>
      <c r="R39" s="22">
        <v>682.027</v>
      </c>
      <c r="S39" s="22">
        <f t="shared" si="311"/>
        <v>-0.02371896816047011</v>
      </c>
      <c r="T39" s="22">
        <v>0.7</v>
      </c>
      <c r="U39" s="22">
        <f aca="true" t="shared" si="312" ref="U39">(T39-T38)/T38</f>
        <v>0.12903225806451607</v>
      </c>
      <c r="V39" s="24">
        <v>9485</v>
      </c>
      <c r="W39" s="22">
        <f aca="true" t="shared" si="313" ref="W39:Y39">(V39-V38)/V38</f>
        <v>0.0005274261603375527</v>
      </c>
      <c r="X39" s="22">
        <v>1497.945</v>
      </c>
      <c r="Y39" s="22">
        <f t="shared" si="313"/>
        <v>-0.0005971284459983781</v>
      </c>
      <c r="Z39" s="25">
        <v>102.88</v>
      </c>
      <c r="AA39" s="22">
        <f aca="true" t="shared" si="314" ref="AA39">(Z39-Z38)/Z38</f>
        <v>0.03835284618490106</v>
      </c>
      <c r="AB39" s="25">
        <v>90.13</v>
      </c>
      <c r="AC39" s="16">
        <f aca="true" t="shared" si="315" ref="AC39">(AB39-AB38)/AB38</f>
        <v>0.060852165725047105</v>
      </c>
      <c r="AD39" s="47">
        <v>4500</v>
      </c>
      <c r="AF39" s="47">
        <v>4500</v>
      </c>
    </row>
    <row r="40" spans="1:35" ht="15">
      <c r="A40" s="7" t="s">
        <v>39</v>
      </c>
      <c r="B40" s="6">
        <v>2242.256</v>
      </c>
      <c r="C40" s="6">
        <f t="shared" si="0"/>
        <v>0.009187872044906776</v>
      </c>
      <c r="D40" s="6">
        <v>2030.596</v>
      </c>
      <c r="E40" s="6">
        <f t="shared" si="0"/>
        <v>0.06539612183714825</v>
      </c>
      <c r="F40" s="6">
        <v>470.132</v>
      </c>
      <c r="G40" s="6">
        <f aca="true" t="shared" si="316" ref="G40">(F40-F39)/F39</f>
        <v>0.0740816895358985</v>
      </c>
      <c r="H40" s="6">
        <v>1312.276</v>
      </c>
      <c r="I40" s="6">
        <f aca="true" t="shared" si="317" ref="I40:K40">(H40-H39)/H39</f>
        <v>0.08375803253398222</v>
      </c>
      <c r="J40" s="22">
        <v>1554.717</v>
      </c>
      <c r="K40" s="23">
        <f t="shared" si="317"/>
        <v>-0.0017355626613244817</v>
      </c>
      <c r="L40" s="22">
        <v>310.543</v>
      </c>
      <c r="M40" s="22">
        <f aca="true" t="shared" si="318" ref="M40">(L40-L39)/L39</f>
        <v>0.11239150759222986</v>
      </c>
      <c r="N40" s="22">
        <v>887.332</v>
      </c>
      <c r="O40" s="23">
        <f aca="true" t="shared" si="319" ref="O40">(N40-N39)/N39</f>
        <v>0.02789690124529394</v>
      </c>
      <c r="P40" s="22">
        <v>543.477</v>
      </c>
      <c r="Q40" s="22">
        <f aca="true" t="shared" si="320" ref="Q40:S40">(P40-P39)/P39</f>
        <v>0.04551400682546582</v>
      </c>
      <c r="R40" s="22">
        <v>734.179</v>
      </c>
      <c r="S40" s="22">
        <f t="shared" si="320"/>
        <v>0.07646618095764526</v>
      </c>
      <c r="T40" s="22">
        <v>0.95</v>
      </c>
      <c r="U40" s="22">
        <f aca="true" t="shared" si="321" ref="U40">(T40-T39)/T39</f>
        <v>0.35714285714285715</v>
      </c>
      <c r="V40" s="24">
        <v>9560</v>
      </c>
      <c r="W40" s="22">
        <f aca="true" t="shared" si="322" ref="W40:Y40">(V40-V39)/V39</f>
        <v>0.00790722192936215</v>
      </c>
      <c r="X40" s="22">
        <v>1506.725</v>
      </c>
      <c r="Y40" s="22">
        <f t="shared" si="322"/>
        <v>0.00586136340119295</v>
      </c>
      <c r="Z40" s="25">
        <v>111.72</v>
      </c>
      <c r="AA40" s="22">
        <f aca="true" t="shared" si="323" ref="AA40">(Z40-Z39)/Z39</f>
        <v>0.08592534992223953</v>
      </c>
      <c r="AB40" s="25">
        <v>96.47</v>
      </c>
      <c r="AC40" s="16">
        <f aca="true" t="shared" si="324" ref="AC40">(AB40-AB39)/AB39</f>
        <v>0.07034283812271168</v>
      </c>
      <c r="AD40" s="47">
        <v>4500</v>
      </c>
      <c r="AE40" s="16"/>
      <c r="AF40" s="47">
        <v>4500</v>
      </c>
      <c r="AG40" s="16"/>
      <c r="AH40" s="47">
        <v>8500</v>
      </c>
      <c r="AI40" s="16"/>
    </row>
    <row r="41" spans="1:35" ht="15">
      <c r="A41" s="7" t="s">
        <v>40</v>
      </c>
      <c r="B41" s="6">
        <v>2122.969</v>
      </c>
      <c r="C41" s="6">
        <f t="shared" si="0"/>
        <v>-0.053199545457788856</v>
      </c>
      <c r="D41" s="6">
        <v>1901.74</v>
      </c>
      <c r="E41" s="6">
        <f t="shared" si="0"/>
        <v>-0.06345723127594066</v>
      </c>
      <c r="F41" s="6">
        <v>491.342</v>
      </c>
      <c r="G41" s="6">
        <f aca="true" t="shared" si="325" ref="G41">(F41-F40)/F40</f>
        <v>0.04511498898181783</v>
      </c>
      <c r="H41" s="6">
        <v>1397.397</v>
      </c>
      <c r="I41" s="6">
        <f aca="true" t="shared" si="326" ref="I41:K41">(H41-H40)/H40</f>
        <v>0.06486516555968398</v>
      </c>
      <c r="J41" s="22">
        <v>1600.529</v>
      </c>
      <c r="K41" s="23">
        <f t="shared" si="326"/>
        <v>0.029466455953076922</v>
      </c>
      <c r="L41" s="22">
        <v>320.543</v>
      </c>
      <c r="M41" s="22">
        <f aca="true" t="shared" si="327" ref="M41">(L41-L40)/L40</f>
        <v>0.03220165967353957</v>
      </c>
      <c r="N41" s="22">
        <v>937.697</v>
      </c>
      <c r="O41" s="23">
        <f aca="true" t="shared" si="328" ref="O41">(N41-N40)/N40</f>
        <v>0.056760040210428575</v>
      </c>
      <c r="P41" s="22">
        <v>549.906</v>
      </c>
      <c r="Q41" s="22">
        <f aca="true" t="shared" si="329" ref="Q41:S41">(P41-P40)/P40</f>
        <v>0.011829387444178822</v>
      </c>
      <c r="R41" s="22">
        <v>742.226</v>
      </c>
      <c r="S41" s="22">
        <f t="shared" si="329"/>
        <v>0.010960542320060947</v>
      </c>
      <c r="T41" s="22">
        <v>0.01</v>
      </c>
      <c r="U41" s="22">
        <f aca="true" t="shared" si="330" ref="U41">(T41-T40)/T40</f>
        <v>-0.9894736842105263</v>
      </c>
      <c r="V41" s="24">
        <v>9588</v>
      </c>
      <c r="W41" s="22">
        <f aca="true" t="shared" si="331" ref="W41:Y41">(V41-V40)/V40</f>
        <v>0.0029288702928870294</v>
      </c>
      <c r="X41" s="22">
        <v>1512.06</v>
      </c>
      <c r="Y41" s="22">
        <f t="shared" si="331"/>
        <v>0.0035407921153495408</v>
      </c>
      <c r="Z41" s="25">
        <v>111.02</v>
      </c>
      <c r="AA41" s="22">
        <f aca="true" t="shared" si="332" ref="AA41">(Z41-Z40)/Z40</f>
        <v>-0.006265664160401028</v>
      </c>
      <c r="AB41" s="25">
        <v>92.19</v>
      </c>
      <c r="AC41" s="16">
        <f aca="true" t="shared" si="333" ref="AC41:AI41">(AB41-AB40)/AB40</f>
        <v>-0.04436612418368406</v>
      </c>
      <c r="AD41" s="47">
        <v>4500</v>
      </c>
      <c r="AE41" s="16">
        <f t="shared" si="333"/>
        <v>0</v>
      </c>
      <c r="AF41" s="47">
        <v>4500</v>
      </c>
      <c r="AG41" s="16">
        <f t="shared" si="333"/>
        <v>0</v>
      </c>
      <c r="AH41" s="47">
        <v>8822</v>
      </c>
      <c r="AI41" s="16">
        <f t="shared" si="333"/>
        <v>0.03788235294117647</v>
      </c>
    </row>
    <row r="42" spans="1:35" ht="15">
      <c r="A42" s="7" t="s">
        <v>41</v>
      </c>
      <c r="B42" s="6">
        <v>1915.327</v>
      </c>
      <c r="C42" s="6">
        <f t="shared" si="0"/>
        <v>-0.09780736317864276</v>
      </c>
      <c r="D42" s="6">
        <v>1781.828</v>
      </c>
      <c r="E42" s="6">
        <f t="shared" si="0"/>
        <v>-0.06305383490908328</v>
      </c>
      <c r="F42" s="6">
        <v>513.321</v>
      </c>
      <c r="G42" s="6">
        <f aca="true" t="shared" si="334" ref="G42">(F42-F41)/F41</f>
        <v>0.04473258952013067</v>
      </c>
      <c r="H42" s="6">
        <v>1281.588</v>
      </c>
      <c r="I42" s="6">
        <f aca="true" t="shared" si="335" ref="I42:K42">(H42-H41)/H41</f>
        <v>-0.08287480222155906</v>
      </c>
      <c r="J42" s="22">
        <v>1655.433</v>
      </c>
      <c r="K42" s="23">
        <f t="shared" si="335"/>
        <v>0.03430365835295705</v>
      </c>
      <c r="L42" s="22">
        <v>332.566</v>
      </c>
      <c r="M42" s="22">
        <f aca="true" t="shared" si="336" ref="M42">(L42-L41)/L41</f>
        <v>0.037508228225230214</v>
      </c>
      <c r="N42" s="22">
        <v>882.472</v>
      </c>
      <c r="O42" s="23">
        <f aca="true" t="shared" si="337" ref="O42">(N42-N41)/N41</f>
        <v>-0.05889429101298183</v>
      </c>
      <c r="P42" s="22">
        <v>547.127</v>
      </c>
      <c r="Q42" s="22">
        <f aca="true" t="shared" si="338" ref="Q42:S42">(P42-P41)/P41</f>
        <v>-0.005053590977367035</v>
      </c>
      <c r="R42" s="22">
        <v>736.812</v>
      </c>
      <c r="S42" s="22">
        <f t="shared" si="338"/>
        <v>-0.007294274250699904</v>
      </c>
      <c r="T42" s="22">
        <v>0.16</v>
      </c>
      <c r="U42" s="22">
        <f aca="true" t="shared" si="339" ref="U42">(T42-T41)/T41</f>
        <v>15</v>
      </c>
      <c r="V42" s="24">
        <v>9615</v>
      </c>
      <c r="W42" s="22">
        <f aca="true" t="shared" si="340" ref="W42:Y42">(V42-V41)/V41</f>
        <v>0.002816020025031289</v>
      </c>
      <c r="X42" s="22">
        <v>1526.1399999999999</v>
      </c>
      <c r="Y42" s="22">
        <f t="shared" si="340"/>
        <v>0.009311799796304332</v>
      </c>
      <c r="Z42" s="25">
        <v>109.85</v>
      </c>
      <c r="AA42" s="22">
        <f aca="true" t="shared" si="341" ref="AA42">(Z42-Z41)/Z41</f>
        <v>-0.010538641686182685</v>
      </c>
      <c r="AB42" s="25">
        <v>86.28</v>
      </c>
      <c r="AC42" s="16">
        <f aca="true" t="shared" si="342" ref="AC42:AI42">(AB42-AB41)/AB41</f>
        <v>-0.06410673608851282</v>
      </c>
      <c r="AD42" s="47">
        <v>4500</v>
      </c>
      <c r="AE42" s="16">
        <f t="shared" si="342"/>
        <v>0</v>
      </c>
      <c r="AF42" s="47">
        <v>4500</v>
      </c>
      <c r="AG42" s="16">
        <f t="shared" si="342"/>
        <v>0</v>
      </c>
      <c r="AH42" s="47">
        <v>8750</v>
      </c>
      <c r="AI42" s="16">
        <f t="shared" si="342"/>
        <v>-0.00816141464520517</v>
      </c>
    </row>
    <row r="43" spans="1:35" ht="15">
      <c r="A43" s="7" t="s">
        <v>42</v>
      </c>
      <c r="B43" s="6">
        <v>2062.937</v>
      </c>
      <c r="C43" s="6">
        <f t="shared" si="0"/>
        <v>0.07706778007097477</v>
      </c>
      <c r="D43" s="6">
        <v>1863.665</v>
      </c>
      <c r="E43" s="6">
        <f t="shared" si="0"/>
        <v>0.04592867549505339</v>
      </c>
      <c r="F43" s="6">
        <v>526.551</v>
      </c>
      <c r="G43" s="6">
        <f aca="true" t="shared" si="343" ref="G43">(F43-F42)/F42</f>
        <v>0.025773346502480938</v>
      </c>
      <c r="H43" s="6">
        <v>1336.524</v>
      </c>
      <c r="I43" s="6">
        <f aca="true" t="shared" si="344" ref="I43:K43">(H43-H42)/H42</f>
        <v>0.04286556990233985</v>
      </c>
      <c r="J43" s="22">
        <v>1565.878</v>
      </c>
      <c r="K43" s="23">
        <f t="shared" si="344"/>
        <v>-0.05409762883789321</v>
      </c>
      <c r="L43" s="22">
        <v>326.552</v>
      </c>
      <c r="M43" s="22">
        <f aca="true" t="shared" si="345" ref="M43">(L43-L42)/L42</f>
        <v>-0.01808362851283641</v>
      </c>
      <c r="N43" s="22">
        <v>907.524</v>
      </c>
      <c r="O43" s="23">
        <f aca="true" t="shared" si="346" ref="O43">(N43-N42)/N42</f>
        <v>0.028388436120352852</v>
      </c>
      <c r="P43" s="22">
        <v>550.097</v>
      </c>
      <c r="Q43" s="22">
        <f aca="true" t="shared" si="347" ref="Q43:S43">(P43-P42)/P42</f>
        <v>0.005428355756524587</v>
      </c>
      <c r="R43" s="22">
        <v>740.949</v>
      </c>
      <c r="S43" s="22">
        <f t="shared" si="347"/>
        <v>0.005614729401801197</v>
      </c>
      <c r="T43" s="22">
        <v>0.07</v>
      </c>
      <c r="U43" s="22">
        <f aca="true" t="shared" si="348" ref="U43">(T43-T42)/T42</f>
        <v>-0.5625</v>
      </c>
      <c r="V43" s="24">
        <v>9605</v>
      </c>
      <c r="W43" s="22">
        <f aca="true" t="shared" si="349" ref="W43:Y43">(V43-V42)/V42</f>
        <v>-0.0010400416016640667</v>
      </c>
      <c r="X43" s="22">
        <v>1527.2199999999998</v>
      </c>
      <c r="Y43" s="22">
        <f t="shared" si="349"/>
        <v>0.0007076677106949082</v>
      </c>
      <c r="Z43" s="25">
        <v>106.68</v>
      </c>
      <c r="AA43" s="22">
        <f aca="true" t="shared" si="350" ref="AA43">(Z43-Z42)/Z42</f>
        <v>-0.028857532999544723</v>
      </c>
      <c r="AB43" s="25">
        <v>88.91</v>
      </c>
      <c r="AC43" s="16">
        <f aca="true" t="shared" si="351" ref="AC43:AI43">(AB43-AB42)/AB42</f>
        <v>0.030482151135836758</v>
      </c>
      <c r="AD43" s="47">
        <v>4500</v>
      </c>
      <c r="AE43" s="16">
        <f t="shared" si="351"/>
        <v>0</v>
      </c>
      <c r="AF43" s="47">
        <v>4500</v>
      </c>
      <c r="AG43" s="16">
        <f t="shared" si="351"/>
        <v>0</v>
      </c>
      <c r="AH43" s="47">
        <v>9000</v>
      </c>
      <c r="AI43" s="16">
        <f t="shared" si="351"/>
        <v>0.02857142857142857</v>
      </c>
    </row>
    <row r="44" spans="1:35" ht="15">
      <c r="A44" s="7" t="s">
        <v>43</v>
      </c>
      <c r="B44" s="6">
        <v>1994.746</v>
      </c>
      <c r="C44" s="6">
        <f t="shared" si="0"/>
        <v>-0.03305529931355141</v>
      </c>
      <c r="D44" s="6">
        <v>1948.104</v>
      </c>
      <c r="E44" s="6">
        <f t="shared" si="0"/>
        <v>0.0453080355106739</v>
      </c>
      <c r="F44" s="6">
        <v>528.889</v>
      </c>
      <c r="G44" s="6">
        <f aca="true" t="shared" si="352" ref="G44">(F44-F43)/F43</f>
        <v>0.004440215667618075</v>
      </c>
      <c r="H44" s="6">
        <v>1293.379</v>
      </c>
      <c r="I44" s="6">
        <f aca="true" t="shared" si="353" ref="I44:K44">(H44-H43)/H43</f>
        <v>-0.0322815003696155</v>
      </c>
      <c r="J44" s="22">
        <v>1590.59</v>
      </c>
      <c r="K44" s="23">
        <f t="shared" si="353"/>
        <v>0.015781561526504614</v>
      </c>
      <c r="L44" s="22">
        <v>363.702</v>
      </c>
      <c r="M44" s="22">
        <f aca="true" t="shared" si="354" ref="M44">(L44-L43)/L43</f>
        <v>0.11376442343026524</v>
      </c>
      <c r="N44" s="22">
        <v>933.719</v>
      </c>
      <c r="O44" s="23">
        <f aca="true" t="shared" si="355" ref="O44">(N44-N43)/N43</f>
        <v>0.028864250422027463</v>
      </c>
      <c r="P44" s="22">
        <v>593.905</v>
      </c>
      <c r="Q44" s="22">
        <f aca="true" t="shared" si="356" ref="Q44:S44">(P44-P43)/P43</f>
        <v>0.07963686404397768</v>
      </c>
      <c r="R44" s="22">
        <v>735.882</v>
      </c>
      <c r="S44" s="22">
        <f t="shared" si="356"/>
        <v>-0.00683852734803611</v>
      </c>
      <c r="T44" s="22">
        <v>0.54</v>
      </c>
      <c r="U44" s="22">
        <f aca="true" t="shared" si="357" ref="U44">(T44-T43)/T43</f>
        <v>6.714285714285714</v>
      </c>
      <c r="V44" s="24">
        <v>9670</v>
      </c>
      <c r="W44" s="22">
        <f aca="true" t="shared" si="358" ref="W44:Y44">(V44-V43)/V43</f>
        <v>0.00676730869338886</v>
      </c>
      <c r="X44" s="22">
        <v>1537.46</v>
      </c>
      <c r="Y44" s="22">
        <f t="shared" si="358"/>
        <v>0.006704993386676601</v>
      </c>
      <c r="Z44" s="25">
        <v>106.9</v>
      </c>
      <c r="AA44" s="22">
        <f aca="true" t="shared" si="359" ref="AA44">(Z44-Z43)/Z43</f>
        <v>0.0020622422197225238</v>
      </c>
      <c r="AB44" s="25">
        <v>88.25</v>
      </c>
      <c r="AC44" s="16">
        <f aca="true" t="shared" si="360" ref="AC44:AI44">(AB44-AB43)/AB43</f>
        <v>-0.0074232369812169225</v>
      </c>
      <c r="AD44" s="47">
        <v>4500</v>
      </c>
      <c r="AE44" s="16">
        <f t="shared" si="360"/>
        <v>0</v>
      </c>
      <c r="AF44" s="47">
        <v>4500</v>
      </c>
      <c r="AG44" s="16">
        <f t="shared" si="360"/>
        <v>0</v>
      </c>
      <c r="AH44" s="47">
        <v>8660</v>
      </c>
      <c r="AI44" s="16">
        <f t="shared" si="360"/>
        <v>-0.03777777777777778</v>
      </c>
    </row>
    <row r="45" spans="1:35" ht="15">
      <c r="A45" s="7" t="s">
        <v>44</v>
      </c>
      <c r="B45" s="6">
        <v>2003.875</v>
      </c>
      <c r="C45" s="6">
        <f t="shared" si="0"/>
        <v>0.004576522524672266</v>
      </c>
      <c r="D45" s="6">
        <v>1901.805</v>
      </c>
      <c r="E45" s="6">
        <f t="shared" si="0"/>
        <v>-0.023766184967537657</v>
      </c>
      <c r="F45" s="6">
        <v>585.933</v>
      </c>
      <c r="G45" s="6">
        <f aca="true" t="shared" si="361" ref="G45">(F45-F44)/F44</f>
        <v>0.10785627986212605</v>
      </c>
      <c r="H45" s="6">
        <v>1408.288</v>
      </c>
      <c r="I45" s="6">
        <f aca="true" t="shared" si="362" ref="I45:K45">(H45-H44)/H44</f>
        <v>0.08884402792994174</v>
      </c>
      <c r="J45" s="22">
        <v>1687.011</v>
      </c>
      <c r="K45" s="23">
        <f t="shared" si="362"/>
        <v>0.06061964428293907</v>
      </c>
      <c r="L45" s="22">
        <v>417.619</v>
      </c>
      <c r="M45" s="22">
        <f aca="true" t="shared" si="363" ref="M45">(L45-L44)/L44</f>
        <v>0.14824499177898398</v>
      </c>
      <c r="N45" s="22">
        <v>991.318</v>
      </c>
      <c r="O45" s="23">
        <f aca="true" t="shared" si="364" ref="O45">(N45-N44)/N44</f>
        <v>0.06168772403688897</v>
      </c>
      <c r="P45" s="22">
        <v>655.279</v>
      </c>
      <c r="Q45" s="22">
        <f aca="true" t="shared" si="365" ref="Q45:S45">(P45-P44)/P44</f>
        <v>0.10333975972588214</v>
      </c>
      <c r="R45" s="22">
        <v>812.908</v>
      </c>
      <c r="S45" s="22">
        <f t="shared" si="365"/>
        <v>0.10467167290407983</v>
      </c>
      <c r="T45" s="22">
        <v>1.03</v>
      </c>
      <c r="U45" s="22">
        <f aca="true" t="shared" si="366" ref="U45">(T45-T44)/T44</f>
        <v>0.9074074074074073</v>
      </c>
      <c r="V45" s="24">
        <v>9698</v>
      </c>
      <c r="W45" s="22">
        <f aca="true" t="shared" si="367" ref="W45:Y45">(V45-V44)/V44</f>
        <v>0.002895553257497415</v>
      </c>
      <c r="X45" s="22">
        <v>1544.3899999999999</v>
      </c>
      <c r="Y45" s="22">
        <f t="shared" si="367"/>
        <v>0.004507434339755074</v>
      </c>
      <c r="Z45" s="25">
        <v>111.07</v>
      </c>
      <c r="AA45" s="22">
        <f aca="true" t="shared" si="368" ref="AA45">(Z45-Z44)/Z44</f>
        <v>0.03900841908325526</v>
      </c>
      <c r="AB45" s="25">
        <v>95.88</v>
      </c>
      <c r="AC45" s="16">
        <f aca="true" t="shared" si="369" ref="AC45:AI45">(AB45-AB44)/AB44</f>
        <v>0.08645892351274782</v>
      </c>
      <c r="AD45" s="47">
        <v>4500</v>
      </c>
      <c r="AE45" s="16">
        <f t="shared" si="369"/>
        <v>0</v>
      </c>
      <c r="AF45" s="47">
        <v>4500</v>
      </c>
      <c r="AG45" s="16">
        <f t="shared" si="369"/>
        <v>0</v>
      </c>
      <c r="AH45" s="47">
        <v>8900</v>
      </c>
      <c r="AI45" s="16">
        <f t="shared" si="369"/>
        <v>0.02771362586605081</v>
      </c>
    </row>
    <row r="46" spans="1:35" ht="15">
      <c r="A46" s="7" t="s">
        <v>45</v>
      </c>
      <c r="B46" s="6">
        <v>1991.103</v>
      </c>
      <c r="C46" s="6">
        <f t="shared" si="0"/>
        <v>-0.006373651051088483</v>
      </c>
      <c r="D46" s="6">
        <v>1774.598</v>
      </c>
      <c r="E46" s="6">
        <f t="shared" si="0"/>
        <v>-0.06688750949755633</v>
      </c>
      <c r="F46" s="6">
        <v>604.63</v>
      </c>
      <c r="G46" s="6">
        <f aca="true" t="shared" si="370" ref="G46">(F46-F45)/F45</f>
        <v>0.03190979173386719</v>
      </c>
      <c r="H46" s="6">
        <v>1388.083</v>
      </c>
      <c r="I46" s="6">
        <f aca="true" t="shared" si="371" ref="I46:K46">(H46-H45)/H45</f>
        <v>-0.014347207389397572</v>
      </c>
      <c r="J46" s="22">
        <v>1740.419</v>
      </c>
      <c r="K46" s="23">
        <f t="shared" si="371"/>
        <v>0.031658359074125855</v>
      </c>
      <c r="L46" s="22">
        <v>461.06</v>
      </c>
      <c r="M46" s="22">
        <f aca="true" t="shared" si="372" ref="M46">(L46-L45)/L45</f>
        <v>0.1040206504014424</v>
      </c>
      <c r="N46" s="22">
        <v>1036.571</v>
      </c>
      <c r="O46" s="23">
        <f aca="true" t="shared" si="373" ref="O46">(N46-N45)/N45</f>
        <v>0.04564932746101647</v>
      </c>
      <c r="P46" s="22">
        <v>666.707</v>
      </c>
      <c r="Q46" s="22">
        <f aca="true" t="shared" si="374" ref="Q46:S46">(P46-P45)/P45</f>
        <v>0.017439899645799724</v>
      </c>
      <c r="R46" s="22">
        <v>872.033</v>
      </c>
      <c r="S46" s="22">
        <f t="shared" si="374"/>
        <v>0.07273270776028776</v>
      </c>
      <c r="T46" s="22">
        <v>0.75</v>
      </c>
      <c r="U46" s="22">
        <f aca="true" t="shared" si="375" ref="U46">(T46-T45)/T45</f>
        <v>-0.2718446601941748</v>
      </c>
      <c r="V46" s="24">
        <v>9667</v>
      </c>
      <c r="W46" s="22">
        <f aca="true" t="shared" si="376" ref="W46:Y46">(V46-V45)/V45</f>
        <v>-0.0031965353681171374</v>
      </c>
      <c r="X46" s="22">
        <v>1539.845</v>
      </c>
      <c r="Y46" s="22">
        <f t="shared" si="376"/>
        <v>-0.0029429094982483996</v>
      </c>
      <c r="Z46" s="25">
        <v>114.86</v>
      </c>
      <c r="AA46" s="22">
        <f aca="true" t="shared" si="377" ref="AA46">(Z46-Z45)/Z45</f>
        <v>0.03412262537138747</v>
      </c>
      <c r="AB46" s="25">
        <v>93.13</v>
      </c>
      <c r="AC46" s="16">
        <f aca="true" t="shared" si="378" ref="AC46:AI46">(AB46-AB45)/AB45</f>
        <v>-0.0286816854401335</v>
      </c>
      <c r="AD46" s="47">
        <v>4500</v>
      </c>
      <c r="AE46" s="16">
        <f t="shared" si="378"/>
        <v>0</v>
      </c>
      <c r="AF46" s="47">
        <v>4500</v>
      </c>
      <c r="AG46" s="16">
        <f t="shared" si="378"/>
        <v>0</v>
      </c>
      <c r="AH46" s="47">
        <v>9200</v>
      </c>
      <c r="AI46" s="16">
        <f t="shared" si="378"/>
        <v>0.033707865168539325</v>
      </c>
    </row>
    <row r="47" spans="1:35" ht="15">
      <c r="A47" s="7" t="s">
        <v>46</v>
      </c>
      <c r="B47" s="6">
        <v>1802.676</v>
      </c>
      <c r="C47" s="6">
        <f t="shared" si="0"/>
        <v>-0.09463448149091239</v>
      </c>
      <c r="D47" s="6">
        <v>1730.618</v>
      </c>
      <c r="E47" s="6">
        <f t="shared" si="0"/>
        <v>-0.024783077632229956</v>
      </c>
      <c r="F47" s="6">
        <v>633.83</v>
      </c>
      <c r="G47" s="6">
        <f aca="true" t="shared" si="379" ref="G47">(F47-F46)/F46</f>
        <v>0.048293997982237144</v>
      </c>
      <c r="H47" s="6">
        <v>1312.008</v>
      </c>
      <c r="I47" s="6">
        <f aca="true" t="shared" si="380" ref="I47:K47">(H47-H46)/H46</f>
        <v>-0.05480580051769242</v>
      </c>
      <c r="J47" s="22">
        <v>1890.312</v>
      </c>
      <c r="K47" s="23">
        <f t="shared" si="380"/>
        <v>0.08612466308400436</v>
      </c>
      <c r="L47" s="22">
        <v>497.158</v>
      </c>
      <c r="M47" s="22">
        <f aca="true" t="shared" si="381" ref="M47">(L47-L46)/L46</f>
        <v>0.07829349759250426</v>
      </c>
      <c r="N47" s="22">
        <v>1068.336</v>
      </c>
      <c r="O47" s="23">
        <f aca="true" t="shared" si="382" ref="O47">(N47-N46)/N46</f>
        <v>0.03064430704698482</v>
      </c>
      <c r="P47" s="22">
        <v>681.87</v>
      </c>
      <c r="Q47" s="22">
        <f aca="true" t="shared" si="383" ref="Q47:S47">(P47-P46)/P46</f>
        <v>0.022743124040995537</v>
      </c>
      <c r="R47" s="22">
        <v>884.799</v>
      </c>
      <c r="S47" s="22">
        <f t="shared" si="383"/>
        <v>0.014639354244621433</v>
      </c>
      <c r="T47" s="22">
        <v>0.63</v>
      </c>
      <c r="U47" s="22">
        <f aca="true" t="shared" si="384" ref="U47">(T47-T46)/T46</f>
        <v>-0.16</v>
      </c>
      <c r="V47" s="24">
        <v>9719</v>
      </c>
      <c r="W47" s="22">
        <f aca="true" t="shared" si="385" ref="W47:Y47">(V47-V46)/V46</f>
        <v>0.005379124857763525</v>
      </c>
      <c r="X47" s="22">
        <v>1549.04</v>
      </c>
      <c r="Y47" s="22">
        <f t="shared" si="385"/>
        <v>0.005971380236322445</v>
      </c>
      <c r="Z47" s="25">
        <v>107.42</v>
      </c>
      <c r="AA47" s="22">
        <f aca="true" t="shared" si="386" ref="AA47">(Z47-Z46)/Z46</f>
        <v>-0.0647745080968135</v>
      </c>
      <c r="AB47" s="25">
        <v>97.23</v>
      </c>
      <c r="AC47" s="16">
        <f aca="true" t="shared" si="387" ref="AC47:AI47">(AB47-AB46)/AB46</f>
        <v>0.044024481907011796</v>
      </c>
      <c r="AD47" s="47">
        <v>4500</v>
      </c>
      <c r="AE47" s="16">
        <f t="shared" si="387"/>
        <v>0</v>
      </c>
      <c r="AF47" s="47">
        <v>4500</v>
      </c>
      <c r="AG47" s="16">
        <f t="shared" si="387"/>
        <v>0</v>
      </c>
      <c r="AH47" s="47">
        <v>9400</v>
      </c>
      <c r="AI47" s="16">
        <f t="shared" si="387"/>
        <v>0.021739130434782608</v>
      </c>
    </row>
    <row r="48" spans="1:35" ht="15">
      <c r="A48" s="7" t="s">
        <v>47</v>
      </c>
      <c r="B48" s="6">
        <v>1975.599</v>
      </c>
      <c r="C48" s="6">
        <f t="shared" si="0"/>
        <v>0.09592572375734741</v>
      </c>
      <c r="D48" s="6">
        <v>1534.571</v>
      </c>
      <c r="E48" s="6">
        <f t="shared" si="0"/>
        <v>-0.11328149828558355</v>
      </c>
      <c r="F48" s="6">
        <v>606.902</v>
      </c>
      <c r="G48" s="6">
        <f aca="true" t="shared" si="388" ref="G48">(F48-F47)/F47</f>
        <v>-0.04248457788365965</v>
      </c>
      <c r="H48" s="6">
        <v>1282.921</v>
      </c>
      <c r="I48" s="6">
        <f aca="true" t="shared" si="389" ref="I48:K48">(H48-H47)/H47</f>
        <v>-0.022169834330278464</v>
      </c>
      <c r="J48" s="22">
        <v>2140.025</v>
      </c>
      <c r="K48" s="23">
        <f t="shared" si="389"/>
        <v>0.1321014731959593</v>
      </c>
      <c r="L48" s="22">
        <v>565.295</v>
      </c>
      <c r="M48" s="22">
        <f aca="true" t="shared" si="390" ref="M48">(L48-L47)/L47</f>
        <v>0.13705300930488887</v>
      </c>
      <c r="N48" s="22">
        <v>1008.692</v>
      </c>
      <c r="O48" s="23">
        <f aca="true" t="shared" si="391" ref="O48">(N48-N47)/N47</f>
        <v>-0.05582887780623325</v>
      </c>
      <c r="P48" s="22">
        <v>646.327</v>
      </c>
      <c r="Q48" s="22">
        <f aca="true" t="shared" si="392" ref="Q48:S48">(P48-P47)/P47</f>
        <v>-0.05212577177467847</v>
      </c>
      <c r="R48" s="22">
        <v>926.901</v>
      </c>
      <c r="S48" s="22">
        <f t="shared" si="392"/>
        <v>0.047583688498743754</v>
      </c>
      <c r="T48" s="22">
        <v>-0.1</v>
      </c>
      <c r="U48" s="22">
        <f aca="true" t="shared" si="393" ref="U48">(T48-T47)/T47</f>
        <v>-1.1587301587301586</v>
      </c>
      <c r="V48" s="24">
        <v>9722</v>
      </c>
      <c r="W48" s="22">
        <f aca="true" t="shared" si="394" ref="W48:Y48">(V48-V47)/V47</f>
        <v>0.00030867373186541823</v>
      </c>
      <c r="X48" s="22">
        <v>1562.8200000000002</v>
      </c>
      <c r="Y48" s="22">
        <f t="shared" si="394"/>
        <v>0.00889583225739826</v>
      </c>
      <c r="Z48" s="25">
        <v>100.19</v>
      </c>
      <c r="AA48" s="22">
        <f aca="true" t="shared" si="395" ref="AA48">(Z48-Z47)/Z47</f>
        <v>-0.0673059020666543</v>
      </c>
      <c r="AB48" s="25">
        <v>93</v>
      </c>
      <c r="AC48" s="16">
        <f aca="true" t="shared" si="396" ref="AC48:AI48">(AB48-AB47)/AB47</f>
        <v>-0.043505091021289764</v>
      </c>
      <c r="AD48" s="47">
        <v>4500</v>
      </c>
      <c r="AE48" s="16">
        <f t="shared" si="396"/>
        <v>0</v>
      </c>
      <c r="AF48" s="47">
        <v>4500</v>
      </c>
      <c r="AG48" s="16">
        <f t="shared" si="396"/>
        <v>0</v>
      </c>
      <c r="AH48" s="47">
        <v>8800</v>
      </c>
      <c r="AI48" s="16">
        <f t="shared" si="396"/>
        <v>-0.06382978723404255</v>
      </c>
    </row>
    <row r="49" spans="1:35" ht="15">
      <c r="A49" s="7" t="s">
        <v>48</v>
      </c>
      <c r="B49" s="6">
        <v>2042.039</v>
      </c>
      <c r="C49" s="6">
        <f t="shared" si="0"/>
        <v>0.03363030655512584</v>
      </c>
      <c r="D49" s="6">
        <v>1423.244</v>
      </c>
      <c r="E49" s="6">
        <f t="shared" si="0"/>
        <v>-0.07254600797226066</v>
      </c>
      <c r="F49" s="6">
        <v>585.768</v>
      </c>
      <c r="G49" s="6">
        <f aca="true" t="shared" si="397" ref="G49">(F49-F48)/F48</f>
        <v>-0.03482275556844435</v>
      </c>
      <c r="H49" s="6">
        <v>1272.485</v>
      </c>
      <c r="I49" s="6">
        <f aca="true" t="shared" si="398" ref="I49:K49">(H49-H48)/H48</f>
        <v>-0.008134561676050317</v>
      </c>
      <c r="J49" s="22">
        <v>2056.763</v>
      </c>
      <c r="K49" s="23">
        <f t="shared" si="398"/>
        <v>-0.03890702211422772</v>
      </c>
      <c r="L49" s="22">
        <v>483.267</v>
      </c>
      <c r="M49" s="22">
        <f aca="true" t="shared" si="399" ref="M49">(L49-L48)/L48</f>
        <v>-0.14510653729468678</v>
      </c>
      <c r="N49" s="22">
        <v>1018.718</v>
      </c>
      <c r="O49" s="23">
        <f aca="true" t="shared" si="400" ref="O49">(N49-N48)/N48</f>
        <v>0.009939604953742028</v>
      </c>
      <c r="P49" s="22">
        <v>597.527</v>
      </c>
      <c r="Q49" s="22">
        <f aca="true" t="shared" si="401" ref="Q49:S49">(P49-P48)/P48</f>
        <v>-0.07550357636304836</v>
      </c>
      <c r="R49" s="22">
        <v>880.231</v>
      </c>
      <c r="S49" s="22">
        <f t="shared" si="401"/>
        <v>-0.050350576814568074</v>
      </c>
      <c r="T49" s="22">
        <v>-0.03</v>
      </c>
      <c r="U49" s="22">
        <f aca="true" t="shared" si="402" ref="U49">(T49-T48)/T48</f>
        <v>-0.7000000000000001</v>
      </c>
      <c r="V49" s="24">
        <v>9802</v>
      </c>
      <c r="W49" s="22">
        <f aca="true" t="shared" si="403" ref="W49:Y49">(V49-V48)/V48</f>
        <v>0.008228759514503189</v>
      </c>
      <c r="X49" s="22">
        <v>1586.19</v>
      </c>
      <c r="Y49" s="22">
        <f t="shared" si="403"/>
        <v>0.014953737474565137</v>
      </c>
      <c r="Z49" s="25">
        <v>99.01</v>
      </c>
      <c r="AA49" s="22">
        <f aca="true" t="shared" si="404" ref="AA49">(Z49-Z48)/Z48</f>
        <v>-0.011777622517217213</v>
      </c>
      <c r="AB49" s="25">
        <v>91.97</v>
      </c>
      <c r="AC49" s="16">
        <f aca="true" t="shared" si="405" ref="AC49:AI49">(AB49-AB48)/AB48</f>
        <v>-0.011075268817204314</v>
      </c>
      <c r="AD49" s="47">
        <v>4500</v>
      </c>
      <c r="AE49" s="16">
        <f t="shared" si="405"/>
        <v>0</v>
      </c>
      <c r="AF49" s="47">
        <v>4500</v>
      </c>
      <c r="AG49" s="16">
        <f t="shared" si="405"/>
        <v>0</v>
      </c>
      <c r="AH49" s="47">
        <v>8400</v>
      </c>
      <c r="AI49" s="16">
        <f t="shared" si="405"/>
        <v>-0.045454545454545456</v>
      </c>
    </row>
    <row r="50" spans="1:38" s="33" customFormat="1" ht="15">
      <c r="A50" s="7" t="s">
        <v>49</v>
      </c>
      <c r="B50" s="6">
        <v>1702.922</v>
      </c>
      <c r="C50" s="6">
        <f t="shared" si="0"/>
        <v>-0.16606783709811612</v>
      </c>
      <c r="D50" s="6">
        <v>1282.509</v>
      </c>
      <c r="E50" s="6">
        <f t="shared" si="0"/>
        <v>-0.0988832554361725</v>
      </c>
      <c r="F50" s="6">
        <v>519.282</v>
      </c>
      <c r="G50" s="6">
        <f aca="true" t="shared" si="406" ref="G50">(F50-F49)/F49</f>
        <v>-0.11350227393780471</v>
      </c>
      <c r="H50" s="6">
        <v>1188.444</v>
      </c>
      <c r="I50" s="6">
        <f aca="true" t="shared" si="407" ref="I50:K50">(H50-H49)/H49</f>
        <v>-0.06604478638255064</v>
      </c>
      <c r="J50" s="22">
        <v>2002.145</v>
      </c>
      <c r="K50" s="23">
        <f t="shared" si="407"/>
        <v>-0.026555320180302707</v>
      </c>
      <c r="L50" s="22">
        <v>436.439</v>
      </c>
      <c r="M50" s="22">
        <f aca="true" t="shared" si="408" ref="M50">(L50-L49)/L49</f>
        <v>-0.09689881576850887</v>
      </c>
      <c r="N50" s="22">
        <v>1025.63</v>
      </c>
      <c r="O50" s="23">
        <f aca="true" t="shared" si="409" ref="O50">(N50-N49)/N49</f>
        <v>0.006784998399949886</v>
      </c>
      <c r="P50" s="22">
        <v>596.811</v>
      </c>
      <c r="Q50" s="22">
        <f aca="true" t="shared" si="410" ref="Q50:S50">(P50-P49)/P49</f>
        <v>-0.0011982722119670043</v>
      </c>
      <c r="R50" s="22">
        <v>837.691</v>
      </c>
      <c r="S50" s="22">
        <f t="shared" si="410"/>
        <v>-0.048328222932389295</v>
      </c>
      <c r="T50" s="22">
        <v>1.03</v>
      </c>
      <c r="U50" s="22">
        <f aca="true" t="shared" si="411" ref="U50">(T50-T49)/T49</f>
        <v>-35.333333333333336</v>
      </c>
      <c r="V50" s="24">
        <v>9929</v>
      </c>
      <c r="W50" s="22">
        <f aca="true" t="shared" si="412" ref="W50:Y50">(V50-V49)/V49</f>
        <v>0.012956539481738421</v>
      </c>
      <c r="X50" s="22">
        <v>1606.97</v>
      </c>
      <c r="Y50" s="22">
        <f t="shared" si="412"/>
        <v>0.013100574332204825</v>
      </c>
      <c r="Z50" s="25">
        <v>99.97</v>
      </c>
      <c r="AA50" s="22">
        <f aca="true" t="shared" si="413" ref="AA50">(Z50-Z49)/Z49</f>
        <v>0.009695990304009632</v>
      </c>
      <c r="AB50" s="25">
        <v>96.56</v>
      </c>
      <c r="AC50" s="16">
        <f aca="true" t="shared" si="414" ref="AC50:AI50">(AB50-AB49)/AB49</f>
        <v>0.04990757855822554</v>
      </c>
      <c r="AD50" s="47">
        <v>6500</v>
      </c>
      <c r="AE50" s="16">
        <f t="shared" si="414"/>
        <v>0.4444444444444444</v>
      </c>
      <c r="AF50" s="47">
        <v>4500</v>
      </c>
      <c r="AG50" s="16">
        <f t="shared" si="414"/>
        <v>0</v>
      </c>
      <c r="AH50" s="47">
        <v>8850</v>
      </c>
      <c r="AI50" s="16">
        <f t="shared" si="414"/>
        <v>0.05357142857142857</v>
      </c>
      <c r="AJ50" s="15"/>
      <c r="AK50" s="15"/>
      <c r="AL50" s="15"/>
    </row>
    <row r="51" spans="1:35" ht="15">
      <c r="A51" s="7" t="s">
        <v>50</v>
      </c>
      <c r="B51" s="6">
        <v>1806.971</v>
      </c>
      <c r="C51" s="6">
        <f t="shared" si="0"/>
        <v>0.061100273529850445</v>
      </c>
      <c r="D51" s="6">
        <v>1429.521</v>
      </c>
      <c r="E51" s="6">
        <f t="shared" si="0"/>
        <v>0.11462843535600915</v>
      </c>
      <c r="F51" s="6">
        <v>455.624</v>
      </c>
      <c r="G51" s="6">
        <f aca="true" t="shared" si="415" ref="G51">(F51-F50)/F50</f>
        <v>-0.12258849719420278</v>
      </c>
      <c r="H51" s="6">
        <v>1106.125</v>
      </c>
      <c r="I51" s="6">
        <f aca="true" t="shared" si="416" ref="I51:K51">(H51-H50)/H50</f>
        <v>-0.06926620017434558</v>
      </c>
      <c r="J51" s="22">
        <v>1880.86</v>
      </c>
      <c r="K51" s="23">
        <f t="shared" si="416"/>
        <v>-0.060577530598433224</v>
      </c>
      <c r="L51" s="22">
        <v>365.444</v>
      </c>
      <c r="M51" s="22">
        <f aca="true" t="shared" si="417" ref="M51">(L51-L50)/L50</f>
        <v>-0.162668780745992</v>
      </c>
      <c r="N51" s="22">
        <v>952.229</v>
      </c>
      <c r="O51" s="23">
        <f aca="true" t="shared" si="418" ref="O51">(N51-N50)/N50</f>
        <v>-0.07156674434250174</v>
      </c>
      <c r="P51" s="22">
        <v>505.746</v>
      </c>
      <c r="Q51" s="22">
        <f aca="true" t="shared" si="419" ref="Q51:S51">(P51-P50)/P50</f>
        <v>-0.1525859945610923</v>
      </c>
      <c r="R51" s="22">
        <v>758.733</v>
      </c>
      <c r="S51" s="22">
        <f t="shared" si="419"/>
        <v>-0.09425671279743973</v>
      </c>
      <c r="T51" s="22">
        <v>3.29</v>
      </c>
      <c r="U51" s="22">
        <f aca="true" t="shared" si="420" ref="U51">(T51-T50)/T50</f>
        <v>2.1941747572815533</v>
      </c>
      <c r="V51" s="24">
        <v>10278</v>
      </c>
      <c r="W51" s="22">
        <f aca="true" t="shared" si="421" ref="W51:Y51">(V51-V50)/V50</f>
        <v>0.03514956188941484</v>
      </c>
      <c r="X51" s="22">
        <v>1663.43</v>
      </c>
      <c r="Y51" s="22">
        <f t="shared" si="421"/>
        <v>0.03513444557147927</v>
      </c>
      <c r="Z51" s="25">
        <v>103.12</v>
      </c>
      <c r="AA51" s="22">
        <f aca="true" t="shared" si="422" ref="AA51">(Z51-Z50)/Z50</f>
        <v>0.03150945283585081</v>
      </c>
      <c r="AB51" s="25">
        <v>104.7</v>
      </c>
      <c r="AC51" s="16">
        <f aca="true" t="shared" si="423" ref="AC51:AI51">(AB51-AB50)/AB50</f>
        <v>0.08429991714995858</v>
      </c>
      <c r="AD51" s="47">
        <v>6500</v>
      </c>
      <c r="AE51" s="16">
        <f t="shared" si="423"/>
        <v>0</v>
      </c>
      <c r="AF51" s="47">
        <v>4500</v>
      </c>
      <c r="AG51" s="16">
        <f t="shared" si="423"/>
        <v>0</v>
      </c>
      <c r="AH51" s="47">
        <v>8950</v>
      </c>
      <c r="AI51" s="16">
        <f t="shared" si="423"/>
        <v>0.011299435028248588</v>
      </c>
    </row>
    <row r="52" spans="1:35" ht="15">
      <c r="A52" s="7" t="s">
        <v>51</v>
      </c>
      <c r="B52" s="6">
        <v>1760.193</v>
      </c>
      <c r="C52" s="6">
        <f t="shared" si="0"/>
        <v>-0.025887521161103315</v>
      </c>
      <c r="D52" s="6">
        <v>1435.177</v>
      </c>
      <c r="E52" s="6">
        <f t="shared" si="0"/>
        <v>0.003956570067875848</v>
      </c>
      <c r="F52" s="6">
        <v>469.564</v>
      </c>
      <c r="G52" s="6">
        <f aca="true" t="shared" si="424" ref="G52">(F52-F51)/F51</f>
        <v>0.03059540322722244</v>
      </c>
      <c r="H52" s="6">
        <v>1184.58</v>
      </c>
      <c r="I52" s="6">
        <f aca="true" t="shared" si="425" ref="I52:K52">(H52-H51)/H51</f>
        <v>0.07092778845067232</v>
      </c>
      <c r="J52" s="22">
        <v>1852.481</v>
      </c>
      <c r="K52" s="23">
        <f t="shared" si="425"/>
        <v>-0.015088310666397237</v>
      </c>
      <c r="L52" s="22">
        <v>384.039</v>
      </c>
      <c r="M52" s="22">
        <f aca="true" t="shared" si="426" ref="M52">(L52-L51)/L51</f>
        <v>0.050883309070609915</v>
      </c>
      <c r="N52" s="22">
        <v>930.788</v>
      </c>
      <c r="O52" s="23">
        <f aca="true" t="shared" si="427" ref="O52">(N52-N51)/N51</f>
        <v>-0.022516642530315743</v>
      </c>
      <c r="P52" s="22">
        <v>550.874</v>
      </c>
      <c r="Q52" s="22">
        <f aca="true" t="shared" si="428" ref="Q52:S52">(P52-P51)/P51</f>
        <v>0.08923056237716175</v>
      </c>
      <c r="R52" s="22">
        <v>776.054</v>
      </c>
      <c r="S52" s="22">
        <f t="shared" si="428"/>
        <v>0.02282884756561271</v>
      </c>
      <c r="T52" s="22">
        <v>1.12</v>
      </c>
      <c r="U52" s="22">
        <f aca="true" t="shared" si="429" ref="U52">(T52-T51)/T51</f>
        <v>-0.6595744680851063</v>
      </c>
      <c r="V52" s="24">
        <v>10924</v>
      </c>
      <c r="W52" s="22">
        <f aca="true" t="shared" si="430" ref="W52:Y52">(V52-V51)/V51</f>
        <v>0.0628526950768632</v>
      </c>
      <c r="X52" s="22">
        <v>1770.245</v>
      </c>
      <c r="Y52" s="22">
        <f t="shared" si="430"/>
        <v>0.06421370301124774</v>
      </c>
      <c r="Z52" s="25">
        <v>106.5</v>
      </c>
      <c r="AA52" s="22">
        <f aca="true" t="shared" si="431" ref="AA52">(Z52-Z51)/Z51</f>
        <v>0.03277734678044992</v>
      </c>
      <c r="AB52" s="25">
        <v>107.65</v>
      </c>
      <c r="AC52" s="16">
        <f aca="true" t="shared" si="432" ref="AC52:AI52">(AB52-AB51)/AB51</f>
        <v>0.02817574021012419</v>
      </c>
      <c r="AD52" s="47">
        <v>6500</v>
      </c>
      <c r="AE52" s="16">
        <f t="shared" si="432"/>
        <v>0</v>
      </c>
      <c r="AF52" s="47">
        <v>4500</v>
      </c>
      <c r="AG52" s="16">
        <f t="shared" si="432"/>
        <v>0</v>
      </c>
      <c r="AH52" s="47">
        <v>9600</v>
      </c>
      <c r="AI52" s="16">
        <f t="shared" si="432"/>
        <v>0.07262569832402235</v>
      </c>
    </row>
    <row r="53" spans="1:35" ht="15">
      <c r="A53" s="7" t="s">
        <v>52</v>
      </c>
      <c r="B53" s="6">
        <v>1765.666</v>
      </c>
      <c r="C53" s="6">
        <f t="shared" si="0"/>
        <v>0.0031093181259100318</v>
      </c>
      <c r="D53" s="6">
        <v>1499.736</v>
      </c>
      <c r="E53" s="6">
        <f t="shared" si="0"/>
        <v>0.044983301711217644</v>
      </c>
      <c r="F53" s="6">
        <v>515.301</v>
      </c>
      <c r="G53" s="6">
        <f aca="true" t="shared" si="433" ref="G53">(F53-F52)/F52</f>
        <v>0.09740312289698533</v>
      </c>
      <c r="H53" s="6">
        <v>1208.16</v>
      </c>
      <c r="I53" s="6">
        <f aca="true" t="shared" si="434" ref="I53:K53">(H53-H52)/H52</f>
        <v>0.019905789393709294</v>
      </c>
      <c r="J53" s="22">
        <v>1892.531</v>
      </c>
      <c r="K53" s="23">
        <f t="shared" si="434"/>
        <v>0.021619654938431192</v>
      </c>
      <c r="L53" s="22">
        <v>402.933</v>
      </c>
      <c r="M53" s="22">
        <f aca="true" t="shared" si="435" ref="M53">(L53-L52)/L52</f>
        <v>0.049198128315093015</v>
      </c>
      <c r="N53" s="22">
        <v>975.924</v>
      </c>
      <c r="O53" s="23">
        <f aca="true" t="shared" si="436" ref="O53">(N53-N52)/N52</f>
        <v>0.04849224528034307</v>
      </c>
      <c r="P53" s="22">
        <v>588.756</v>
      </c>
      <c r="Q53" s="22">
        <f aca="true" t="shared" si="437" ref="Q53:S53">(P53-P52)/P52</f>
        <v>0.06876708648438654</v>
      </c>
      <c r="R53" s="22">
        <v>788.542</v>
      </c>
      <c r="S53" s="22">
        <f t="shared" si="437"/>
        <v>0.01609166372443162</v>
      </c>
      <c r="T53" s="22">
        <v>-0.35</v>
      </c>
      <c r="U53" s="22">
        <f aca="true" t="shared" si="438" ref="U53">(T53-T52)/T52</f>
        <v>-1.3125</v>
      </c>
      <c r="V53" s="24">
        <v>11613</v>
      </c>
      <c r="W53" s="22">
        <f aca="true" t="shared" si="439" ref="W53:Y53">(V53-V52)/V52</f>
        <v>0.06307213474917613</v>
      </c>
      <c r="X53" s="22">
        <v>1888.905</v>
      </c>
      <c r="Y53" s="22">
        <f t="shared" si="439"/>
        <v>0.06703026982140896</v>
      </c>
      <c r="Z53" s="25">
        <v>109.69</v>
      </c>
      <c r="AA53" s="22">
        <f aca="true" t="shared" si="440" ref="AA53">(Z53-Z52)/Z52</f>
        <v>0.029953051643192466</v>
      </c>
      <c r="AB53" s="25">
        <v>102.87</v>
      </c>
      <c r="AC53" s="16">
        <f aca="true" t="shared" si="441" ref="AC53:AI53">(AB53-AB52)/AB52</f>
        <v>-0.04440315838365073</v>
      </c>
      <c r="AD53" s="47">
        <v>6500</v>
      </c>
      <c r="AE53" s="16">
        <f t="shared" si="441"/>
        <v>0</v>
      </c>
      <c r="AF53" s="47">
        <v>4500</v>
      </c>
      <c r="AG53" s="16">
        <f t="shared" si="441"/>
        <v>0</v>
      </c>
      <c r="AH53" s="47">
        <v>10300</v>
      </c>
      <c r="AI53" s="16">
        <f t="shared" si="441"/>
        <v>0.07291666666666667</v>
      </c>
    </row>
    <row r="54" spans="1:35" ht="15">
      <c r="A54" s="7" t="s">
        <v>53</v>
      </c>
      <c r="B54" s="6">
        <v>1947.176</v>
      </c>
      <c r="C54" s="6">
        <f t="shared" si="0"/>
        <v>0.10279973675655532</v>
      </c>
      <c r="D54" s="6">
        <v>1443.998</v>
      </c>
      <c r="E54" s="6">
        <f t="shared" si="0"/>
        <v>-0.03716520774322951</v>
      </c>
      <c r="F54" s="6">
        <v>466.629</v>
      </c>
      <c r="G54" s="6">
        <f aca="true" t="shared" si="442" ref="G54">(F54-F53)/F53</f>
        <v>-0.09445353298363485</v>
      </c>
      <c r="H54" s="6">
        <v>1133.456</v>
      </c>
      <c r="I54" s="6">
        <f aca="true" t="shared" si="443" ref="I54:K54">(H54-H53)/H53</f>
        <v>-0.06183286981856722</v>
      </c>
      <c r="J54" s="22">
        <v>1757.791</v>
      </c>
      <c r="K54" s="23">
        <f t="shared" si="443"/>
        <v>-0.0711956633735458</v>
      </c>
      <c r="L54" s="22">
        <v>345.009</v>
      </c>
      <c r="M54" s="22">
        <f aca="true" t="shared" si="444" ref="M54">(L54-L53)/L53</f>
        <v>-0.1437559097914541</v>
      </c>
      <c r="N54" s="22">
        <v>949.673</v>
      </c>
      <c r="O54" s="23">
        <f aca="true" t="shared" si="445" ref="O54">(N54-N53)/N53</f>
        <v>-0.026898610957410595</v>
      </c>
      <c r="P54" s="22">
        <v>542.619</v>
      </c>
      <c r="Q54" s="22">
        <f aca="true" t="shared" si="446" ref="Q54:S54">(P54-P53)/P53</f>
        <v>-0.07836353260094156</v>
      </c>
      <c r="R54" s="22">
        <v>790.444</v>
      </c>
      <c r="S54" s="22">
        <f t="shared" si="446"/>
        <v>0.0024120465365192086</v>
      </c>
      <c r="T54" s="22">
        <v>0.09</v>
      </c>
      <c r="U54" s="22">
        <f aca="true" t="shared" si="447" ref="U54">(T54-T53)/T53</f>
        <v>-1.2571428571428571</v>
      </c>
      <c r="V54" s="24">
        <v>11234</v>
      </c>
      <c r="W54" s="22">
        <f aca="true" t="shared" si="448" ref="W54:Y54">(V54-V53)/V53</f>
        <v>-0.0326358391457849</v>
      </c>
      <c r="X54" s="22">
        <v>1828.895</v>
      </c>
      <c r="Y54" s="22">
        <f t="shared" si="448"/>
        <v>-0.031769729022899505</v>
      </c>
      <c r="Z54" s="25">
        <v>106.39</v>
      </c>
      <c r="AA54" s="22">
        <f aca="true" t="shared" si="449" ref="AA54">(Z54-Z53)/Z53</f>
        <v>-0.030084784392378498</v>
      </c>
      <c r="AB54" s="25">
        <v>97.85</v>
      </c>
      <c r="AC54" s="16">
        <f aca="true" t="shared" si="450" ref="AC54:AI54">(AB54-AB53)/AB53</f>
        <v>-0.0487994556236027</v>
      </c>
      <c r="AD54" s="47">
        <v>6500</v>
      </c>
      <c r="AE54" s="16">
        <f t="shared" si="450"/>
        <v>0</v>
      </c>
      <c r="AF54" s="47">
        <v>4500</v>
      </c>
      <c r="AG54" s="16">
        <f t="shared" si="450"/>
        <v>0</v>
      </c>
      <c r="AH54" s="47">
        <v>10550</v>
      </c>
      <c r="AI54" s="16">
        <f t="shared" si="450"/>
        <v>0.024271844660194174</v>
      </c>
    </row>
    <row r="55" spans="1:35" ht="15">
      <c r="A55" s="7" t="s">
        <v>54</v>
      </c>
      <c r="B55" s="6">
        <v>2139.96</v>
      </c>
      <c r="C55" s="6">
        <f t="shared" si="0"/>
        <v>0.09900697214838315</v>
      </c>
      <c r="D55" s="6">
        <v>1429.311</v>
      </c>
      <c r="E55" s="6">
        <f t="shared" si="0"/>
        <v>-0.01017106671892906</v>
      </c>
      <c r="F55" s="6">
        <v>480.744</v>
      </c>
      <c r="G55" s="6">
        <f aca="true" t="shared" si="451" ref="G55">(F55-F54)/F54</f>
        <v>0.030248870087371357</v>
      </c>
      <c r="H55" s="6">
        <v>1205.012</v>
      </c>
      <c r="I55" s="6">
        <f aca="true" t="shared" si="452" ref="I55:K55">(H55-H54)/H54</f>
        <v>0.0631308140765941</v>
      </c>
      <c r="J55" s="22">
        <v>1782.086</v>
      </c>
      <c r="K55" s="23">
        <f t="shared" si="452"/>
        <v>0.013821324605712552</v>
      </c>
      <c r="L55" s="22">
        <v>336.997</v>
      </c>
      <c r="M55" s="22">
        <f aca="true" t="shared" si="453" ref="M55">(L55-L54)/L54</f>
        <v>-0.023222582599294512</v>
      </c>
      <c r="N55" s="22">
        <v>930.399</v>
      </c>
      <c r="O55" s="23">
        <f aca="true" t="shared" si="454" ref="O55">(N55-N54)/N54</f>
        <v>-0.02029540694533803</v>
      </c>
      <c r="P55" s="22">
        <v>540.334</v>
      </c>
      <c r="Q55" s="22">
        <f aca="true" t="shared" si="455" ref="Q55:S55">(P55-P54)/P54</f>
        <v>-0.004211057850904745</v>
      </c>
      <c r="R55" s="22">
        <v>776.786</v>
      </c>
      <c r="S55" s="22">
        <f t="shared" si="455"/>
        <v>-0.01727889641770956</v>
      </c>
      <c r="T55" s="22">
        <v>0.12</v>
      </c>
      <c r="U55" s="22">
        <f aca="true" t="shared" si="456" ref="U55">(T55-T54)/T54</f>
        <v>0.3333333333333333</v>
      </c>
      <c r="V55" s="24">
        <v>11977</v>
      </c>
      <c r="W55" s="22">
        <f aca="true" t="shared" si="457" ref="W55:Y55">(V55-V54)/V54</f>
        <v>0.06613850810040947</v>
      </c>
      <c r="X55" s="22">
        <v>1953.0349999999999</v>
      </c>
      <c r="Y55" s="22">
        <f t="shared" si="457"/>
        <v>0.0678770514436312</v>
      </c>
      <c r="Z55" s="25">
        <v>104.69</v>
      </c>
      <c r="AA55" s="22">
        <f aca="true" t="shared" si="458" ref="AA55">(Z55-Z54)/Z54</f>
        <v>-0.015978945389604312</v>
      </c>
      <c r="AB55" s="25">
        <v>92.72</v>
      </c>
      <c r="AC55" s="16">
        <f aca="true" t="shared" si="459" ref="AC55:AI55">(AB55-AB54)/AB54</f>
        <v>-0.05242718446601937</v>
      </c>
      <c r="AD55" s="47">
        <v>6500</v>
      </c>
      <c r="AE55" s="16">
        <f t="shared" si="459"/>
        <v>0</v>
      </c>
      <c r="AF55" s="47">
        <v>4500</v>
      </c>
      <c r="AG55" s="16">
        <f t="shared" si="459"/>
        <v>0</v>
      </c>
      <c r="AH55" s="47">
        <v>11400</v>
      </c>
      <c r="AI55" s="16">
        <f t="shared" si="459"/>
        <v>0.08056872037914692</v>
      </c>
    </row>
    <row r="56" spans="1:35" ht="15">
      <c r="A56" s="7" t="s">
        <v>55</v>
      </c>
      <c r="B56" s="6">
        <v>1959.124</v>
      </c>
      <c r="C56" s="6">
        <f t="shared" si="0"/>
        <v>-0.08450438325950019</v>
      </c>
      <c r="D56" s="6">
        <v>1348.644</v>
      </c>
      <c r="E56" s="6">
        <f t="shared" si="0"/>
        <v>-0.05643768221191883</v>
      </c>
      <c r="F56" s="6">
        <v>514.348</v>
      </c>
      <c r="G56" s="6">
        <f aca="true" t="shared" si="460" ref="G56">(F56-F55)/F55</f>
        <v>0.06989998835138853</v>
      </c>
      <c r="H56" s="6">
        <v>1149.666</v>
      </c>
      <c r="I56" s="6">
        <f aca="true" t="shared" si="461" ref="I56:K56">(H56-H55)/H55</f>
        <v>-0.0459298330639031</v>
      </c>
      <c r="J56" s="22">
        <v>1888.695</v>
      </c>
      <c r="K56" s="23">
        <f t="shared" si="461"/>
        <v>0.059822589931125617</v>
      </c>
      <c r="L56" s="22">
        <v>363.982</v>
      </c>
      <c r="M56" s="22">
        <f aca="true" t="shared" si="462" ref="M56">(L56-L55)/L55</f>
        <v>0.08007489680917045</v>
      </c>
      <c r="N56" s="22">
        <v>970.185</v>
      </c>
      <c r="O56" s="23">
        <f aca="true" t="shared" si="463" ref="O56">(N56-N55)/N55</f>
        <v>0.04276229875569508</v>
      </c>
      <c r="P56" s="22">
        <v>580.952</v>
      </c>
      <c r="Q56" s="22">
        <f aca="true" t="shared" si="464" ref="Q56:S56">(P56-P55)/P55</f>
        <v>0.07517202323007631</v>
      </c>
      <c r="R56" s="22">
        <v>781.164</v>
      </c>
      <c r="S56" s="22">
        <f t="shared" si="464"/>
        <v>0.005636043903983907</v>
      </c>
      <c r="T56" s="22">
        <v>0.55</v>
      </c>
      <c r="U56" s="22">
        <f aca="true" t="shared" si="465" ref="U56">(T56-T55)/T55</f>
        <v>3.583333333333334</v>
      </c>
      <c r="V56" s="24">
        <v>12189</v>
      </c>
      <c r="W56" s="22">
        <f aca="true" t="shared" si="466" ref="W56:Y56">(V56-V55)/V55</f>
        <v>0.017700592802872173</v>
      </c>
      <c r="X56" s="22">
        <v>1999.2150000000001</v>
      </c>
      <c r="Y56" s="22">
        <f t="shared" si="466"/>
        <v>0.02364524957310048</v>
      </c>
      <c r="Z56" s="25">
        <v>107.2</v>
      </c>
      <c r="AA56" s="22">
        <f aca="true" t="shared" si="467" ref="AA56">(Z56-Z55)/Z55</f>
        <v>0.023975546852612523</v>
      </c>
      <c r="AB56" s="25">
        <v>97.89</v>
      </c>
      <c r="AC56" s="16">
        <f aca="true" t="shared" si="468" ref="AC56:AI56">(AB56-AB55)/AB55</f>
        <v>0.05575927523727353</v>
      </c>
      <c r="AD56" s="47">
        <v>6500</v>
      </c>
      <c r="AE56" s="16">
        <f t="shared" si="468"/>
        <v>0</v>
      </c>
      <c r="AF56" s="47">
        <v>4500</v>
      </c>
      <c r="AG56" s="16">
        <f t="shared" si="468"/>
        <v>0</v>
      </c>
      <c r="AH56" s="47">
        <v>11600</v>
      </c>
      <c r="AI56" s="16">
        <f t="shared" si="468"/>
        <v>0.017543859649122806</v>
      </c>
    </row>
    <row r="57" spans="1:35" ht="15">
      <c r="A57" s="7" t="s">
        <v>56</v>
      </c>
      <c r="B57" s="6">
        <v>2177.891</v>
      </c>
      <c r="C57" s="6">
        <f t="shared" si="0"/>
        <v>0.11166572406851227</v>
      </c>
      <c r="D57" s="6">
        <v>1364.048</v>
      </c>
      <c r="E57" s="6">
        <f t="shared" si="0"/>
        <v>0.011421842977094027</v>
      </c>
      <c r="F57" s="6">
        <v>528.414</v>
      </c>
      <c r="G57" s="6">
        <f aca="true" t="shared" si="469" ref="G57">(F57-F56)/F56</f>
        <v>0.027347243500509447</v>
      </c>
      <c r="H57" s="6">
        <v>1235.789</v>
      </c>
      <c r="I57" s="6">
        <f aca="true" t="shared" si="470" ref="I57:K57">(H57-H56)/H56</f>
        <v>0.07491132207093196</v>
      </c>
      <c r="J57" s="22">
        <v>1960.158</v>
      </c>
      <c r="K57" s="23">
        <f t="shared" si="470"/>
        <v>0.037837236822250264</v>
      </c>
      <c r="L57" s="22">
        <v>391.036</v>
      </c>
      <c r="M57" s="22">
        <f aca="true" t="shared" si="471" ref="M57">(L57-L56)/L56</f>
        <v>0.07432785137726583</v>
      </c>
      <c r="N57" s="22">
        <v>994.877</v>
      </c>
      <c r="O57" s="23">
        <f aca="true" t="shared" si="472" ref="O57">(N57-N56)/N56</f>
        <v>0.025450816081469006</v>
      </c>
      <c r="P57" s="22">
        <v>609.267</v>
      </c>
      <c r="Q57" s="22">
        <f aca="true" t="shared" si="473" ref="Q57:S57">(P57-P56)/P56</f>
        <v>0.04873896638620756</v>
      </c>
      <c r="R57" s="22">
        <v>821.49</v>
      </c>
      <c r="S57" s="22">
        <f t="shared" si="473"/>
        <v>0.051622962655729174</v>
      </c>
      <c r="T57" s="22">
        <v>1.07</v>
      </c>
      <c r="U57" s="22">
        <f aca="true" t="shared" si="474" ref="U57">(T57-T56)/T56</f>
        <v>0.9454545454545454</v>
      </c>
      <c r="V57" s="24">
        <v>12226</v>
      </c>
      <c r="W57" s="22">
        <f aca="true" t="shared" si="475" ref="W57:Y57">(V57-V56)/V56</f>
        <v>0.0030355238329641482</v>
      </c>
      <c r="X57" s="22">
        <v>2002.62</v>
      </c>
      <c r="Y57" s="22">
        <f t="shared" si="475"/>
        <v>0.0017031684936336237</v>
      </c>
      <c r="Z57" s="25">
        <v>105.8</v>
      </c>
      <c r="AA57" s="22">
        <f aca="true" t="shared" si="476" ref="AA57">(Z57-Z56)/Z56</f>
        <v>-0.013059701492537367</v>
      </c>
      <c r="AB57" s="25">
        <v>97.49</v>
      </c>
      <c r="AC57" s="16">
        <f aca="true" t="shared" si="477" ref="AC57:AI57">(AB57-AB56)/AB56</f>
        <v>-0.004086219225661515</v>
      </c>
      <c r="AD57" s="47">
        <v>6500</v>
      </c>
      <c r="AE57" s="16">
        <f t="shared" si="477"/>
        <v>0</v>
      </c>
      <c r="AF57" s="47">
        <v>4500</v>
      </c>
      <c r="AG57" s="16">
        <f t="shared" si="477"/>
        <v>0</v>
      </c>
      <c r="AH57" s="47">
        <v>11500</v>
      </c>
      <c r="AI57" s="16">
        <f t="shared" si="477"/>
        <v>-0.008620689655172414</v>
      </c>
    </row>
    <row r="58" spans="1:35" ht="15">
      <c r="A58" s="7" t="s">
        <v>57</v>
      </c>
      <c r="B58" s="6">
        <v>2282.279</v>
      </c>
      <c r="C58" s="6">
        <f t="shared" si="0"/>
        <v>0.04793077339499539</v>
      </c>
      <c r="D58" s="6">
        <v>1379.031</v>
      </c>
      <c r="E58" s="6">
        <f t="shared" si="0"/>
        <v>0.01098421756419125</v>
      </c>
      <c r="F58" s="6">
        <v>537.185</v>
      </c>
      <c r="G58" s="6">
        <f aca="true" t="shared" si="478" ref="G58">(F58-F57)/F57</f>
        <v>0.016598727512897007</v>
      </c>
      <c r="H58" s="6">
        <v>1302.155</v>
      </c>
      <c r="I58" s="6">
        <f aca="true" t="shared" si="479" ref="I58:K58">(H58-H57)/H57</f>
        <v>0.05370334256090642</v>
      </c>
      <c r="J58" s="22">
        <v>1970.056</v>
      </c>
      <c r="K58" s="23">
        <f t="shared" si="479"/>
        <v>0.005049592940977277</v>
      </c>
      <c r="L58" s="22">
        <v>434.313</v>
      </c>
      <c r="M58" s="22">
        <f aca="true" t="shared" si="480" ref="M58">(L58-L57)/L57</f>
        <v>0.11067267463865216</v>
      </c>
      <c r="N58" s="22">
        <v>997.168</v>
      </c>
      <c r="O58" s="23">
        <f aca="true" t="shared" si="481" ref="O58">(N58-N57)/N57</f>
        <v>0.0023027972302104216</v>
      </c>
      <c r="P58" s="22">
        <v>632.514</v>
      </c>
      <c r="Q58" s="22">
        <f aca="true" t="shared" si="482" ref="Q58:S58">(P58-P57)/P57</f>
        <v>0.03815568543840378</v>
      </c>
      <c r="R58" s="22">
        <v>860.119</v>
      </c>
      <c r="S58" s="22">
        <f t="shared" si="482"/>
        <v>0.04702309218614958</v>
      </c>
      <c r="T58" s="22">
        <v>0.26</v>
      </c>
      <c r="U58" s="22">
        <f aca="true" t="shared" si="483" ref="U58">(T58-T57)/T57</f>
        <v>-0.7570093457943925</v>
      </c>
      <c r="V58" s="24">
        <v>11634</v>
      </c>
      <c r="W58" s="22">
        <f aca="true" t="shared" si="484" ref="W58:Y58">(V58-V57)/V57</f>
        <v>-0.04842139702273843</v>
      </c>
      <c r="X58" s="22">
        <v>1900.545</v>
      </c>
      <c r="Y58" s="22">
        <f t="shared" si="484"/>
        <v>-0.05097072834586683</v>
      </c>
      <c r="Z58" s="25">
        <v>106.08</v>
      </c>
      <c r="AA58" s="22">
        <f aca="true" t="shared" si="485" ref="AA58">(Z58-Z57)/Z57</f>
        <v>0.002646502835538763</v>
      </c>
      <c r="AB58" s="25">
        <v>102.59</v>
      </c>
      <c r="AC58" s="16">
        <f aca="true" t="shared" si="486" ref="AC58:AI58">(AB58-AB57)/AB57</f>
        <v>0.05231305774951286</v>
      </c>
      <c r="AD58" s="47">
        <v>6500</v>
      </c>
      <c r="AE58" s="16">
        <f t="shared" si="486"/>
        <v>0</v>
      </c>
      <c r="AF58" s="47">
        <v>4500</v>
      </c>
      <c r="AG58" s="16">
        <f t="shared" si="486"/>
        <v>0</v>
      </c>
      <c r="AH58" s="47">
        <v>11550</v>
      </c>
      <c r="AI58" s="16">
        <f t="shared" si="486"/>
        <v>0.004347826086956522</v>
      </c>
    </row>
    <row r="59" spans="1:35" ht="15">
      <c r="A59" s="7" t="s">
        <v>58</v>
      </c>
      <c r="B59" s="6">
        <v>2422.812</v>
      </c>
      <c r="C59" s="6">
        <f t="shared" si="0"/>
        <v>0.06157573197667766</v>
      </c>
      <c r="D59" s="6">
        <v>1475.503</v>
      </c>
      <c r="E59" s="6">
        <f t="shared" si="0"/>
        <v>0.06995636791341166</v>
      </c>
      <c r="F59" s="6">
        <v>516.32</v>
      </c>
      <c r="G59" s="6">
        <f aca="true" t="shared" si="487" ref="G59">(F59-F58)/F58</f>
        <v>-0.038841367499092304</v>
      </c>
      <c r="H59" s="6">
        <v>1296.266</v>
      </c>
      <c r="I59" s="6">
        <f aca="true" t="shared" si="488" ref="I59:K59">(H59-H58)/H58</f>
        <v>-0.004522503081430319</v>
      </c>
      <c r="J59" s="22">
        <v>2013.913</v>
      </c>
      <c r="K59" s="23">
        <f t="shared" si="488"/>
        <v>0.022261803725376318</v>
      </c>
      <c r="L59" s="22">
        <v>426.157</v>
      </c>
      <c r="M59" s="22">
        <f aca="true" t="shared" si="489" ref="M59">(L59-L58)/L58</f>
        <v>-0.01877908328785923</v>
      </c>
      <c r="N59" s="22">
        <v>1025.608</v>
      </c>
      <c r="O59" s="23">
        <f aca="true" t="shared" si="490" ref="O59">(N59-N58)/N58</f>
        <v>0.028520770822970592</v>
      </c>
      <c r="P59" s="22">
        <v>644.471</v>
      </c>
      <c r="Q59" s="22">
        <f aca="true" t="shared" si="491" ref="Q59:S59">(P59-P58)/P58</f>
        <v>0.018903929399191152</v>
      </c>
      <c r="R59" s="22">
        <v>872.717</v>
      </c>
      <c r="S59" s="22">
        <f t="shared" si="491"/>
        <v>0.014646810499477346</v>
      </c>
      <c r="T59" s="22">
        <v>0.08</v>
      </c>
      <c r="U59" s="22">
        <f aca="true" t="shared" si="492" ref="U59">(T59-T58)/T58</f>
        <v>-0.6923076923076923</v>
      </c>
      <c r="V59" s="24">
        <v>11404</v>
      </c>
      <c r="W59" s="22">
        <f aca="true" t="shared" si="493" ref="W59:Y59">(V59-V58)/V58</f>
        <v>-0.01976964070826887</v>
      </c>
      <c r="X59" s="22">
        <v>1854.6100000000001</v>
      </c>
      <c r="Y59" s="22">
        <f t="shared" si="493"/>
        <v>-0.024169382992773096</v>
      </c>
      <c r="Z59" s="25">
        <v>106.9</v>
      </c>
      <c r="AA59" s="22">
        <f aca="true" t="shared" si="494" ref="AA59">(Z59-Z58)/Z58</f>
        <v>0.007730015082956329</v>
      </c>
      <c r="AB59" s="25">
        <v>101.67</v>
      </c>
      <c r="AC59" s="16">
        <f aca="true" t="shared" si="495" ref="AC59:AI59">(AB59-AB58)/AB58</f>
        <v>-0.008967735646749212</v>
      </c>
      <c r="AD59" s="47">
        <v>6500</v>
      </c>
      <c r="AE59" s="16">
        <f t="shared" si="495"/>
        <v>0</v>
      </c>
      <c r="AF59" s="47">
        <v>4500</v>
      </c>
      <c r="AG59" s="16">
        <f t="shared" si="495"/>
        <v>0</v>
      </c>
      <c r="AH59" s="47">
        <v>11500</v>
      </c>
      <c r="AI59" s="16">
        <f t="shared" si="495"/>
        <v>-0.004329004329004329</v>
      </c>
    </row>
    <row r="60" spans="1:35" ht="15">
      <c r="A60" s="7" t="s">
        <v>59</v>
      </c>
      <c r="B60" s="6">
        <v>2365.01</v>
      </c>
      <c r="C60" s="6">
        <f t="shared" si="0"/>
        <v>-0.023857402060085423</v>
      </c>
      <c r="D60" s="6">
        <v>1544.945</v>
      </c>
      <c r="E60" s="6">
        <f t="shared" si="0"/>
        <v>0.04706327266023858</v>
      </c>
      <c r="F60" s="6">
        <v>520.797</v>
      </c>
      <c r="G60" s="6">
        <f aca="true" t="shared" si="496" ref="G60">(F60-F59)/F59</f>
        <v>0.00867097923768201</v>
      </c>
      <c r="H60" s="6">
        <v>1247.532</v>
      </c>
      <c r="I60" s="6">
        <f aca="true" t="shared" si="497" ref="I60:K60">(H60-H59)/H59</f>
        <v>-0.03759567866471862</v>
      </c>
      <c r="J60" s="22">
        <v>1991.989</v>
      </c>
      <c r="K60" s="23">
        <f t="shared" si="497"/>
        <v>-0.010886269665074895</v>
      </c>
      <c r="L60" s="22">
        <v>434.779</v>
      </c>
      <c r="M60" s="22">
        <f aca="true" t="shared" si="498" ref="M60">(L60-L59)/L59</f>
        <v>0.020231980232637302</v>
      </c>
      <c r="N60" s="22">
        <v>1092.607</v>
      </c>
      <c r="O60" s="23">
        <f aca="true" t="shared" si="499" ref="O60">(N60-N59)/N59</f>
        <v>0.06532612850133777</v>
      </c>
      <c r="P60" s="22">
        <v>650.942</v>
      </c>
      <c r="Q60" s="22">
        <f aca="true" t="shared" si="500" ref="Q60:S60">(P60-P59)/P59</f>
        <v>0.010040793146627239</v>
      </c>
      <c r="R60" s="22">
        <v>872.378</v>
      </c>
      <c r="S60" s="22">
        <f t="shared" si="500"/>
        <v>-0.00038844207228682585</v>
      </c>
      <c r="T60" s="22">
        <v>-0.02</v>
      </c>
      <c r="U60" s="22">
        <f aca="true" t="shared" si="501" ref="U60">(T60-T59)/T59</f>
        <v>-1.25</v>
      </c>
      <c r="V60" s="24">
        <v>11532</v>
      </c>
      <c r="W60" s="22">
        <f aca="true" t="shared" si="502" ref="W60:Y60">(V60-V59)/V59</f>
        <v>0.011224131883549631</v>
      </c>
      <c r="X60" s="22">
        <v>1872.685</v>
      </c>
      <c r="Y60" s="22">
        <f t="shared" si="502"/>
        <v>0.009745984330937403</v>
      </c>
      <c r="Z60" s="25">
        <v>106.44</v>
      </c>
      <c r="AA60" s="22">
        <f aca="true" t="shared" si="503" ref="AA60">(Z60-Z59)/Z59</f>
        <v>-0.004303086997193713</v>
      </c>
      <c r="AB60" s="25">
        <v>100.6</v>
      </c>
      <c r="AC60" s="16">
        <f aca="true" t="shared" si="504" ref="AC60:AI60">(AB60-AB59)/AB59</f>
        <v>-0.010524245106717884</v>
      </c>
      <c r="AD60" s="47">
        <v>6500</v>
      </c>
      <c r="AE60" s="16">
        <f t="shared" si="504"/>
        <v>0</v>
      </c>
      <c r="AF60" s="47">
        <v>4500</v>
      </c>
      <c r="AG60" s="16">
        <f t="shared" si="504"/>
        <v>0</v>
      </c>
      <c r="AH60" s="47">
        <v>11200</v>
      </c>
      <c r="AI60" s="16">
        <f t="shared" si="504"/>
        <v>-0.02608695652173913</v>
      </c>
    </row>
    <row r="61" spans="1:35" ht="15">
      <c r="A61" s="7" t="s">
        <v>60</v>
      </c>
      <c r="B61" s="6">
        <v>2378.224</v>
      </c>
      <c r="C61" s="6">
        <f t="shared" si="0"/>
        <v>0.005587291385660078</v>
      </c>
      <c r="D61" s="6">
        <v>1474.662</v>
      </c>
      <c r="E61" s="6">
        <f t="shared" si="0"/>
        <v>-0.045492234351384615</v>
      </c>
      <c r="F61" s="6">
        <v>517.077</v>
      </c>
      <c r="G61" s="6">
        <f aca="true" t="shared" si="505" ref="G61">(F61-F60)/F60</f>
        <v>-0.007142898288584664</v>
      </c>
      <c r="H61" s="6">
        <v>1282.726</v>
      </c>
      <c r="I61" s="6">
        <f aca="true" t="shared" si="506" ref="I61:K61">(H61-H60)/H60</f>
        <v>0.02821089960017073</v>
      </c>
      <c r="J61" s="22">
        <v>2007.881</v>
      </c>
      <c r="K61" s="23">
        <f t="shared" si="506"/>
        <v>0.007977955701562636</v>
      </c>
      <c r="L61" s="22">
        <v>406.664</v>
      </c>
      <c r="M61" s="22">
        <f aca="true" t="shared" si="507" ref="M61">(L61-L60)/L60</f>
        <v>-0.0646650367198048</v>
      </c>
      <c r="N61" s="22">
        <v>1075.549</v>
      </c>
      <c r="O61" s="23">
        <f aca="true" t="shared" si="508" ref="O61">(N61-N60)/N60</f>
        <v>-0.015612200910299854</v>
      </c>
      <c r="P61" s="22">
        <v>647.937</v>
      </c>
      <c r="Q61" s="22">
        <f aca="true" t="shared" si="509" ref="Q61:S61">(P61-P60)/P60</f>
        <v>-0.004616386713409176</v>
      </c>
      <c r="R61" s="22">
        <v>901.942</v>
      </c>
      <c r="S61" s="22">
        <f t="shared" si="509"/>
        <v>0.033888979318598085</v>
      </c>
      <c r="T61" s="22">
        <v>0.16</v>
      </c>
      <c r="U61" s="22">
        <f aca="true" t="shared" si="510" ref="U61">(T61-T60)/T60</f>
        <v>-9</v>
      </c>
      <c r="V61" s="24">
        <v>11611</v>
      </c>
      <c r="W61" s="22">
        <f aca="true" t="shared" si="511" ref="W61:Y61">(V61-V60)/V60</f>
        <v>0.006850502948317724</v>
      </c>
      <c r="X61" s="22">
        <v>1882</v>
      </c>
      <c r="Y61" s="22">
        <f t="shared" si="511"/>
        <v>0.004974141406590032</v>
      </c>
      <c r="Z61" s="25">
        <v>106.2</v>
      </c>
      <c r="AA61" s="22">
        <f aca="true" t="shared" si="512" ref="AA61">(Z61-Z60)/Z60</f>
        <v>-0.0022547914317925114</v>
      </c>
      <c r="AB61" s="25">
        <v>102.71</v>
      </c>
      <c r="AC61" s="16">
        <f aca="true" t="shared" si="513" ref="AC61:AI61">(AB61-AB60)/AB60</f>
        <v>0.0209741550695825</v>
      </c>
      <c r="AD61" s="47">
        <v>6500</v>
      </c>
      <c r="AE61" s="16">
        <f t="shared" si="513"/>
        <v>0</v>
      </c>
      <c r="AF61" s="47">
        <v>4500</v>
      </c>
      <c r="AG61" s="16">
        <f t="shared" si="513"/>
        <v>0</v>
      </c>
      <c r="AH61" s="47">
        <v>11450</v>
      </c>
      <c r="AI61" s="16">
        <f t="shared" si="513"/>
        <v>0.022321428571428572</v>
      </c>
    </row>
    <row r="62" spans="1:35" ht="15">
      <c r="A62" s="7" t="s">
        <v>61</v>
      </c>
      <c r="B62" s="6">
        <v>2239.342</v>
      </c>
      <c r="C62" s="6">
        <f t="shared" si="0"/>
        <v>-0.05839735870128299</v>
      </c>
      <c r="D62" s="6">
        <v>1511.474</v>
      </c>
      <c r="E62" s="6">
        <f t="shared" si="0"/>
        <v>0.02496300847244989</v>
      </c>
      <c r="F62" s="6">
        <v>553.717</v>
      </c>
      <c r="G62" s="6">
        <f aca="true" t="shared" si="514" ref="G62">(F62-F61)/F61</f>
        <v>0.07085985259448783</v>
      </c>
      <c r="H62" s="6">
        <v>1343.198</v>
      </c>
      <c r="I62" s="6">
        <f aca="true" t="shared" si="515" ref="I62:K62">(H62-H61)/H61</f>
        <v>0.04714334939807876</v>
      </c>
      <c r="J62" s="22">
        <v>2077.24</v>
      </c>
      <c r="K62" s="23">
        <f t="shared" si="515"/>
        <v>0.03454338180400118</v>
      </c>
      <c r="L62" s="22">
        <v>457.62</v>
      </c>
      <c r="M62" s="22">
        <f aca="true" t="shared" si="516" ref="M62">(L62-L61)/L61</f>
        <v>0.12530246099974432</v>
      </c>
      <c r="N62" s="22">
        <v>1137.504</v>
      </c>
      <c r="O62" s="23">
        <f aca="true" t="shared" si="517" ref="O62">(N62-N61)/N61</f>
        <v>0.05760314034971901</v>
      </c>
      <c r="P62" s="22">
        <v>679.483</v>
      </c>
      <c r="Q62" s="22">
        <f aca="true" t="shared" si="518" ref="Q62:S62">(P62-P61)/P61</f>
        <v>0.048686832207452166</v>
      </c>
      <c r="R62" s="22">
        <v>906.31</v>
      </c>
      <c r="S62" s="22">
        <f t="shared" si="518"/>
        <v>0.0048428834670077876</v>
      </c>
      <c r="T62" s="22">
        <v>0.43</v>
      </c>
      <c r="U62" s="22">
        <f aca="true" t="shared" si="519" ref="U62">(T62-T61)/T61</f>
        <v>1.6875</v>
      </c>
      <c r="V62" s="24">
        <v>11969</v>
      </c>
      <c r="W62" s="22">
        <f aca="true" t="shared" si="520" ref="W62:Y62">(V62-V61)/V61</f>
        <v>0.030832830936181208</v>
      </c>
      <c r="X62" s="22">
        <v>1945.29</v>
      </c>
      <c r="Y62" s="22">
        <f t="shared" si="520"/>
        <v>0.033629117959617406</v>
      </c>
      <c r="Z62" s="25">
        <v>108.95</v>
      </c>
      <c r="AA62" s="22">
        <f aca="true" t="shared" si="521" ref="AA62">(Z62-Z61)/Z61</f>
        <v>0.025894538606403013</v>
      </c>
      <c r="AB62" s="25">
        <v>105.74</v>
      </c>
      <c r="AC62" s="16">
        <f aca="true" t="shared" si="522" ref="AC62:AI62">(AB62-AB61)/AB61</f>
        <v>0.02950053548826795</v>
      </c>
      <c r="AD62" s="47">
        <v>6500</v>
      </c>
      <c r="AE62" s="16">
        <f t="shared" si="522"/>
        <v>0</v>
      </c>
      <c r="AF62" s="47">
        <v>4500</v>
      </c>
      <c r="AG62" s="16">
        <f t="shared" si="522"/>
        <v>0</v>
      </c>
      <c r="AH62" s="47">
        <v>11450</v>
      </c>
      <c r="AI62" s="16">
        <f t="shared" si="522"/>
        <v>0</v>
      </c>
    </row>
    <row r="63" spans="1:35" ht="15">
      <c r="A63" s="7" t="s">
        <v>62</v>
      </c>
      <c r="B63" s="6">
        <v>2170.434</v>
      </c>
      <c r="C63" s="6">
        <f t="shared" si="0"/>
        <v>-0.030771539139622217</v>
      </c>
      <c r="D63" s="6">
        <v>1609.102</v>
      </c>
      <c r="E63" s="6">
        <f t="shared" si="0"/>
        <v>0.0645912533063752</v>
      </c>
      <c r="F63" s="6">
        <v>555.291</v>
      </c>
      <c r="G63" s="6">
        <f aca="true" t="shared" si="523" ref="G63">(F63-F62)/F62</f>
        <v>0.002842607324680422</v>
      </c>
      <c r="H63" s="6">
        <v>1319.358</v>
      </c>
      <c r="I63" s="6">
        <f aca="true" t="shared" si="524" ref="I63:K63">(H63-H62)/H62</f>
        <v>-0.017748686344083407</v>
      </c>
      <c r="J63" s="22">
        <v>2062.976</v>
      </c>
      <c r="K63" s="23">
        <f t="shared" si="524"/>
        <v>-0.006866804028422171</v>
      </c>
      <c r="L63" s="22">
        <v>472.597</v>
      </c>
      <c r="M63" s="22">
        <f aca="true" t="shared" si="525" ref="M63">(L63-L62)/L62</f>
        <v>0.03272802762117035</v>
      </c>
      <c r="N63" s="22">
        <v>1139.667</v>
      </c>
      <c r="O63" s="23">
        <f aca="true" t="shared" si="526" ref="O63">(N63-N62)/N62</f>
        <v>0.001901531774833329</v>
      </c>
      <c r="P63" s="22">
        <v>680.642</v>
      </c>
      <c r="Q63" s="22">
        <f aca="true" t="shared" si="527" ref="Q63:S63">(P63-P62)/P62</f>
        <v>0.001705708604924782</v>
      </c>
      <c r="R63" s="22">
        <v>945.065</v>
      </c>
      <c r="S63" s="22">
        <f t="shared" si="527"/>
        <v>0.04276130683761639</v>
      </c>
      <c r="T63" s="22">
        <v>0.93</v>
      </c>
      <c r="U63" s="22">
        <f aca="true" t="shared" si="528" ref="U63">(T63-T62)/T62</f>
        <v>1.1627906976744187</v>
      </c>
      <c r="V63" s="24">
        <v>11591</v>
      </c>
      <c r="W63" s="22">
        <f aca="true" t="shared" si="529" ref="W63:Y63">(V63-V62)/V62</f>
        <v>-0.031581585763221655</v>
      </c>
      <c r="X63" s="22">
        <v>1881.745</v>
      </c>
      <c r="Y63" s="22">
        <f t="shared" si="529"/>
        <v>-0.03266608063579213</v>
      </c>
      <c r="Z63" s="25">
        <v>104.63</v>
      </c>
      <c r="AA63" s="22">
        <f aca="true" t="shared" si="530" ref="AA63">(Z63-Z62)/Z62</f>
        <v>-0.03965121615419924</v>
      </c>
      <c r="AB63" s="25">
        <v>102.09</v>
      </c>
      <c r="AC63" s="16">
        <f aca="true" t="shared" si="531" ref="AC63:AI63">(AB63-AB62)/AB62</f>
        <v>-0.03451863060336667</v>
      </c>
      <c r="AD63" s="47">
        <v>6500</v>
      </c>
      <c r="AE63" s="16">
        <f t="shared" si="531"/>
        <v>0</v>
      </c>
      <c r="AF63" s="47">
        <v>4500</v>
      </c>
      <c r="AG63" s="16">
        <f t="shared" si="531"/>
        <v>0</v>
      </c>
      <c r="AH63" s="47">
        <v>11600</v>
      </c>
      <c r="AI63" s="16">
        <f t="shared" si="531"/>
        <v>0.013100436681222707</v>
      </c>
    </row>
    <row r="64" spans="1:35" ht="15">
      <c r="A64" s="7" t="s">
        <v>63</v>
      </c>
      <c r="B64" s="6">
        <v>2078.86</v>
      </c>
      <c r="C64" s="6">
        <f t="shared" si="0"/>
        <v>-0.0421915616876625</v>
      </c>
      <c r="D64" s="6">
        <v>1533.082</v>
      </c>
      <c r="E64" s="6">
        <f t="shared" si="0"/>
        <v>-0.04724374216177717</v>
      </c>
      <c r="F64" s="6">
        <v>529.752</v>
      </c>
      <c r="G64" s="6">
        <f aca="true" t="shared" si="532" ref="G64">(F64-F63)/F63</f>
        <v>-0.04599210143870529</v>
      </c>
      <c r="H64" s="6">
        <v>1251.623</v>
      </c>
      <c r="I64" s="6">
        <f aca="true" t="shared" si="533" ref="I64:K64">(H64-H63)/H63</f>
        <v>-0.05133936353893326</v>
      </c>
      <c r="J64" s="22">
        <v>2130.643</v>
      </c>
      <c r="K64" s="23">
        <f t="shared" si="533"/>
        <v>0.03280067242663023</v>
      </c>
      <c r="L64" s="22">
        <v>446.388</v>
      </c>
      <c r="M64" s="22">
        <f aca="true" t="shared" si="534" ref="M64">(L64-L63)/L63</f>
        <v>-0.055457398163763216</v>
      </c>
      <c r="N64" s="22">
        <v>1184.967</v>
      </c>
      <c r="O64" s="23">
        <f aca="true" t="shared" si="535" ref="O64">(N64-N63)/N63</f>
        <v>0.03974845283753955</v>
      </c>
      <c r="P64" s="22">
        <v>696.445</v>
      </c>
      <c r="Q64" s="22">
        <f aca="true" t="shared" si="536" ref="Q64:S64">(P64-P63)/P63</f>
        <v>0.023217785561278903</v>
      </c>
      <c r="R64" s="22">
        <v>941.901</v>
      </c>
      <c r="S64" s="22">
        <f t="shared" si="536"/>
        <v>-0.0033479178680832543</v>
      </c>
      <c r="T64" s="22">
        <v>0.47</v>
      </c>
      <c r="U64" s="22">
        <f aca="true" t="shared" si="537" ref="U64">(T64-T63)/T63</f>
        <v>-0.49462365591397855</v>
      </c>
      <c r="V64" s="22">
        <v>11717</v>
      </c>
      <c r="W64" s="22">
        <f aca="true" t="shared" si="538" ref="W64:Y64">(V64-V63)/V63</f>
        <v>0.010870502976447243</v>
      </c>
      <c r="X64" s="22">
        <v>1900.6599999999999</v>
      </c>
      <c r="Y64" s="22">
        <f t="shared" si="538"/>
        <v>0.010051840180258198</v>
      </c>
      <c r="Z64" s="25">
        <v>99.51</v>
      </c>
      <c r="AA64" s="22">
        <f aca="true" t="shared" si="539" ref="AA64">(Z64-Z63)/Z63</f>
        <v>-0.048934340055433345</v>
      </c>
      <c r="AB64" s="25">
        <v>95.96</v>
      </c>
      <c r="AC64" s="16">
        <f aca="true" t="shared" si="540" ref="AC64:AI64">(AB64-AB63)/AB63</f>
        <v>-0.06004505828190821</v>
      </c>
      <c r="AD64" s="47">
        <v>6500</v>
      </c>
      <c r="AE64" s="16">
        <f t="shared" si="540"/>
        <v>0</v>
      </c>
      <c r="AF64" s="47">
        <v>4500</v>
      </c>
      <c r="AG64" s="16">
        <f t="shared" si="540"/>
        <v>0</v>
      </c>
      <c r="AH64" s="47">
        <v>11650</v>
      </c>
      <c r="AI64" s="16">
        <f t="shared" si="540"/>
        <v>0.004310344827586207</v>
      </c>
    </row>
    <row r="65" spans="1:35" ht="15">
      <c r="A65" s="7" t="s">
        <v>64</v>
      </c>
      <c r="B65" s="6">
        <v>2156.793</v>
      </c>
      <c r="C65" s="6">
        <f t="shared" si="0"/>
        <v>0.03748833495281067</v>
      </c>
      <c r="D65" s="6">
        <v>1458.457</v>
      </c>
      <c r="E65" s="6">
        <f t="shared" si="0"/>
        <v>-0.04867645696707677</v>
      </c>
      <c r="F65" s="6">
        <v>542.532</v>
      </c>
      <c r="G65" s="6">
        <f aca="true" t="shared" si="541" ref="G65">(F65-F64)/F64</f>
        <v>0.024124495990576887</v>
      </c>
      <c r="H65" s="6">
        <v>1204.74</v>
      </c>
      <c r="I65" s="6">
        <f aca="true" t="shared" si="542" ref="I65:K65">(H65-H64)/H64</f>
        <v>-0.0374577648381342</v>
      </c>
      <c r="J65" s="22">
        <v>2086.411</v>
      </c>
      <c r="K65" s="23">
        <f t="shared" si="542"/>
        <v>-0.020759930218248655</v>
      </c>
      <c r="L65" s="22">
        <v>469.248</v>
      </c>
      <c r="M65" s="22">
        <f aca="true" t="shared" si="543" ref="M65">(L65-L64)/L64</f>
        <v>0.05121105406059306</v>
      </c>
      <c r="N65" s="22">
        <v>1149.02</v>
      </c>
      <c r="O65" s="23">
        <f aca="true" t="shared" si="544" ref="O65">(N65-N64)/N64</f>
        <v>-0.030335865893311893</v>
      </c>
      <c r="P65" s="22">
        <v>710.393</v>
      </c>
      <c r="Q65" s="22">
        <f aca="true" t="shared" si="545" ref="Q65:S65">(P65-P64)/P64</f>
        <v>0.02002742499407703</v>
      </c>
      <c r="R65" s="22">
        <v>892.914</v>
      </c>
      <c r="S65" s="22">
        <f t="shared" si="545"/>
        <v>-0.05200865059066714</v>
      </c>
      <c r="T65" s="22">
        <v>0.27</v>
      </c>
      <c r="U65" s="22">
        <f aca="true" t="shared" si="546" ref="U65">(T65-T64)/T64</f>
        <v>-0.42553191489361697</v>
      </c>
      <c r="V65" s="24">
        <v>12212</v>
      </c>
      <c r="W65" s="22">
        <f aca="true" t="shared" si="547" ref="W65:Y65">(V65-V64)/V64</f>
        <v>0.04224630878211146</v>
      </c>
      <c r="X65" s="22">
        <v>1984.885</v>
      </c>
      <c r="Y65" s="22">
        <f t="shared" si="547"/>
        <v>0.04431355423905388</v>
      </c>
      <c r="Z65" s="25">
        <v>94.97</v>
      </c>
      <c r="AA65" s="22">
        <f aca="true" t="shared" si="548" ref="AA65">(Z65-Z64)/Z64</f>
        <v>-0.04562355542156573</v>
      </c>
      <c r="AB65" s="25">
        <v>93.54</v>
      </c>
      <c r="AC65" s="16">
        <f aca="true" t="shared" si="549" ref="AC65:AI65">(AB65-AB64)/AB64</f>
        <v>-0.025218841183826467</v>
      </c>
      <c r="AD65" s="47">
        <v>6500</v>
      </c>
      <c r="AE65" s="16">
        <f t="shared" si="549"/>
        <v>0</v>
      </c>
      <c r="AF65" s="47">
        <v>4500</v>
      </c>
      <c r="AG65" s="16">
        <f t="shared" si="549"/>
        <v>0</v>
      </c>
      <c r="AH65" s="47">
        <v>11400</v>
      </c>
      <c r="AI65" s="16">
        <f t="shared" si="549"/>
        <v>-0.02145922746781116</v>
      </c>
    </row>
    <row r="66" spans="1:35" ht="15">
      <c r="A66" s="7" t="s">
        <v>65</v>
      </c>
      <c r="B66" s="6">
        <v>2292.325</v>
      </c>
      <c r="C66" s="6">
        <f t="shared" si="0"/>
        <v>0.06283959564037889</v>
      </c>
      <c r="D66" s="6">
        <v>1444.613</v>
      </c>
      <c r="E66" s="6">
        <f t="shared" si="0"/>
        <v>-0.009492223630864709</v>
      </c>
      <c r="F66" s="6">
        <v>546.155</v>
      </c>
      <c r="G66" s="6">
        <f aca="true" t="shared" si="550" ref="G66">(F66-F65)/F65</f>
        <v>0.006677947107267283</v>
      </c>
      <c r="H66" s="6">
        <v>1252.077</v>
      </c>
      <c r="I66" s="6">
        <f aca="true" t="shared" si="551" ref="I66:K66">(H66-H65)/H65</f>
        <v>0.039292295433039484</v>
      </c>
      <c r="J66" s="22">
        <v>2139.057</v>
      </c>
      <c r="K66" s="23">
        <f t="shared" si="551"/>
        <v>0.025232804083183864</v>
      </c>
      <c r="L66" s="22">
        <v>501.168</v>
      </c>
      <c r="M66" s="22">
        <f aca="true" t="shared" si="552" ref="M66">(L66-L65)/L65</f>
        <v>0.0680237315875614</v>
      </c>
      <c r="N66" s="22">
        <v>1141.979</v>
      </c>
      <c r="O66" s="23">
        <f aca="true" t="shared" si="553" ref="O66">(N66-N65)/N65</f>
        <v>-0.006127830673095282</v>
      </c>
      <c r="P66" s="22">
        <v>720.992</v>
      </c>
      <c r="Q66" s="22">
        <f aca="true" t="shared" si="554" ref="Q66:S66">(P66-P65)/P65</f>
        <v>0.014919910528397567</v>
      </c>
      <c r="R66" s="22">
        <v>866.111</v>
      </c>
      <c r="S66" s="22">
        <f t="shared" si="554"/>
        <v>-0.030017448488880227</v>
      </c>
      <c r="T66" s="22">
        <v>0.47</v>
      </c>
      <c r="U66" s="22">
        <f aca="true" t="shared" si="555" ref="U66">(T66-T65)/T65</f>
        <v>0.7407407407407405</v>
      </c>
      <c r="V66" s="24">
        <v>12082</v>
      </c>
      <c r="W66" s="22">
        <f aca="true" t="shared" si="556" ref="W66:Y66">(V66-V65)/V65</f>
        <v>-0.010645266950540452</v>
      </c>
      <c r="X66" s="22">
        <v>1965.8</v>
      </c>
      <c r="Y66" s="22">
        <f t="shared" si="556"/>
        <v>-0.009615166621743847</v>
      </c>
      <c r="Z66" s="25">
        <v>83.72</v>
      </c>
      <c r="AA66" s="22">
        <f aca="true" t="shared" si="557" ref="AA66">(Z66-Z65)/Z65</f>
        <v>-0.11845846056649469</v>
      </c>
      <c r="AB66" s="25">
        <v>80.54</v>
      </c>
      <c r="AC66" s="16">
        <f aca="true" t="shared" si="558" ref="AC66:AI66">(AB66-AB65)/AB65</f>
        <v>-0.13897797733589906</v>
      </c>
      <c r="AD66" s="47">
        <v>6500</v>
      </c>
      <c r="AE66" s="16">
        <f t="shared" si="558"/>
        <v>0</v>
      </c>
      <c r="AF66" s="47">
        <v>4500</v>
      </c>
      <c r="AG66" s="16">
        <f t="shared" si="558"/>
        <v>0</v>
      </c>
      <c r="AH66" s="47">
        <v>11500</v>
      </c>
      <c r="AI66" s="16">
        <f t="shared" si="558"/>
        <v>0.008771929824561403</v>
      </c>
    </row>
    <row r="67" spans="1:38" s="33" customFormat="1" ht="15">
      <c r="A67" s="7" t="s">
        <v>66</v>
      </c>
      <c r="B67" s="6">
        <v>2351.035</v>
      </c>
      <c r="C67" s="6">
        <f t="shared" si="0"/>
        <v>0.025611551590633982</v>
      </c>
      <c r="D67" s="6">
        <v>1368.999</v>
      </c>
      <c r="E67" s="6">
        <f t="shared" si="0"/>
        <v>-0.052342045932024725</v>
      </c>
      <c r="F67" s="6">
        <v>543.674</v>
      </c>
      <c r="G67" s="6">
        <f aca="true" t="shared" si="559" ref="G67">(F67-F66)/F66</f>
        <v>-0.004542666459155359</v>
      </c>
      <c r="H67" s="6">
        <v>1307.073</v>
      </c>
      <c r="I67" s="6">
        <f aca="true" t="shared" si="560" ref="I67:K67">(H67-H66)/H66</f>
        <v>0.04392381618702372</v>
      </c>
      <c r="J67" s="22">
        <v>2177.919</v>
      </c>
      <c r="K67" s="23">
        <f t="shared" si="560"/>
        <v>0.018167818809877476</v>
      </c>
      <c r="L67" s="22">
        <v>524.908</v>
      </c>
      <c r="M67" s="22">
        <f aca="true" t="shared" si="561" ref="M67">(L67-L66)/L66</f>
        <v>0.047369345209590415</v>
      </c>
      <c r="N67" s="22">
        <v>1160.384</v>
      </c>
      <c r="O67" s="23">
        <f aca="true" t="shared" si="562" ref="O67">(N67-N66)/N66</f>
        <v>0.016116758714477212</v>
      </c>
      <c r="P67" s="22">
        <v>731.64</v>
      </c>
      <c r="Q67" s="22">
        <f aca="true" t="shared" si="563" ref="Q67:S67">(P67-P66)/P66</f>
        <v>0.014768541121122044</v>
      </c>
      <c r="R67" s="22">
        <v>878.634</v>
      </c>
      <c r="S67" s="22">
        <f t="shared" si="563"/>
        <v>0.01445888575482822</v>
      </c>
      <c r="T67" s="22">
        <v>1.5</v>
      </c>
      <c r="U67" s="22">
        <f aca="true" t="shared" si="564" ref="U67">(T67-T66)/T66</f>
        <v>2.191489361702128</v>
      </c>
      <c r="V67" s="24">
        <v>12196</v>
      </c>
      <c r="W67" s="22">
        <f aca="true" t="shared" si="565" ref="W67:Y67">(V67-V66)/V66</f>
        <v>0.009435523919880815</v>
      </c>
      <c r="X67" s="22">
        <v>1988.1</v>
      </c>
      <c r="Y67" s="22">
        <f t="shared" si="565"/>
        <v>0.011343982093804026</v>
      </c>
      <c r="Z67" s="25">
        <v>75.39</v>
      </c>
      <c r="AA67" s="22">
        <f aca="true" t="shared" si="566" ref="AA67">(Z67-Z66)/Z66</f>
        <v>-0.0994983277591973</v>
      </c>
      <c r="AB67" s="25">
        <v>66.15</v>
      </c>
      <c r="AC67" s="16">
        <f aca="true" t="shared" si="567" ref="AC67:AI67">(AB67-AB66)/AB66</f>
        <v>-0.1786689843555997</v>
      </c>
      <c r="AD67" s="47">
        <v>8500</v>
      </c>
      <c r="AE67" s="16">
        <f t="shared" si="567"/>
        <v>0.3076923076923077</v>
      </c>
      <c r="AF67" s="47">
        <v>7500</v>
      </c>
      <c r="AG67" s="16">
        <f t="shared" si="567"/>
        <v>0.6666666666666666</v>
      </c>
      <c r="AH67" s="47">
        <v>10750</v>
      </c>
      <c r="AI67" s="16">
        <f t="shared" si="567"/>
        <v>-0.06521739130434782</v>
      </c>
      <c r="AJ67" s="15"/>
      <c r="AK67" s="15"/>
      <c r="AL67" s="15"/>
    </row>
    <row r="68" spans="1:35" ht="15">
      <c r="A68" s="7" t="s">
        <v>67</v>
      </c>
      <c r="B68" s="6">
        <v>2245.843</v>
      </c>
      <c r="C68" s="6">
        <f t="shared" si="0"/>
        <v>-0.04474284729916825</v>
      </c>
      <c r="D68" s="6">
        <v>1339.286</v>
      </c>
      <c r="E68" s="6">
        <f t="shared" si="0"/>
        <v>-0.02170417947712158</v>
      </c>
      <c r="F68" s="6">
        <v>520.616</v>
      </c>
      <c r="G68" s="6">
        <f aca="true" t="shared" si="568" ref="G68">(F68-F67)/F67</f>
        <v>-0.042411445093934956</v>
      </c>
      <c r="H68" s="6">
        <v>1362.554</v>
      </c>
      <c r="I68" s="6">
        <f aca="true" t="shared" si="569" ref="I68:K68">(H68-H67)/H67</f>
        <v>0.0424467493399374</v>
      </c>
      <c r="J68" s="22">
        <v>2297.226</v>
      </c>
      <c r="K68" s="23">
        <f t="shared" si="569"/>
        <v>0.05478027419752537</v>
      </c>
      <c r="L68" s="22">
        <v>561.641</v>
      </c>
      <c r="M68" s="22">
        <f aca="true" t="shared" si="570" ref="M68">(L68-L67)/L67</f>
        <v>0.06997988218887871</v>
      </c>
      <c r="N68" s="22">
        <v>1114.35</v>
      </c>
      <c r="O68" s="23">
        <f aca="true" t="shared" si="571" ref="O68">(N68-N67)/N67</f>
        <v>-0.03967135017373568</v>
      </c>
      <c r="P68" s="22">
        <v>735.403</v>
      </c>
      <c r="Q68" s="22">
        <f aca="true" t="shared" si="572" ref="Q68:S68">(P68-P67)/P67</f>
        <v>0.005143239844732428</v>
      </c>
      <c r="R68" s="22">
        <v>921.473</v>
      </c>
      <c r="S68" s="22">
        <f t="shared" si="572"/>
        <v>0.04875636499384265</v>
      </c>
      <c r="T68" s="22">
        <v>2.46</v>
      </c>
      <c r="U68" s="22">
        <f aca="true" t="shared" si="573" ref="U68">(T68-T67)/T67</f>
        <v>0.64</v>
      </c>
      <c r="V68" s="24">
        <v>12440</v>
      </c>
      <c r="W68" s="22">
        <f aca="true" t="shared" si="574" ref="W68:Y68">(V68-V67)/V67</f>
        <v>0.020006559527714005</v>
      </c>
      <c r="X68" s="22">
        <v>2033.0100000000002</v>
      </c>
      <c r="Y68" s="22">
        <f t="shared" si="574"/>
        <v>0.022589406971480465</v>
      </c>
      <c r="Z68" s="25">
        <v>59.56</v>
      </c>
      <c r="AA68" s="22">
        <f aca="true" t="shared" si="575" ref="AA68">(Z68-Z67)/Z67</f>
        <v>-0.20997479771853028</v>
      </c>
      <c r="AB68" s="25">
        <v>59.29</v>
      </c>
      <c r="AC68" s="16">
        <f aca="true" t="shared" si="576" ref="AC68:AI68">(AB68-AB67)/AB67</f>
        <v>-0.1037037037037038</v>
      </c>
      <c r="AD68" s="47">
        <v>8500</v>
      </c>
      <c r="AE68" s="16">
        <f t="shared" si="576"/>
        <v>0</v>
      </c>
      <c r="AF68" s="47">
        <v>7500</v>
      </c>
      <c r="AG68" s="16">
        <f t="shared" si="576"/>
        <v>0</v>
      </c>
      <c r="AH68" s="47">
        <v>10750</v>
      </c>
      <c r="AI68" s="16">
        <f t="shared" si="576"/>
        <v>0</v>
      </c>
    </row>
    <row r="69" spans="1:38" s="33" customFormat="1" ht="15">
      <c r="A69" s="7" t="s">
        <v>68</v>
      </c>
      <c r="B69" s="6">
        <v>2296.442</v>
      </c>
      <c r="C69" s="6">
        <f aca="true" t="shared" si="577" ref="C69:E92">(B69-B68)/B68</f>
        <v>0.022530070000440886</v>
      </c>
      <c r="D69" s="6">
        <v>1321.93</v>
      </c>
      <c r="E69" s="6">
        <f t="shared" si="577"/>
        <v>-0.012959143902049296</v>
      </c>
      <c r="F69" s="6">
        <v>522.178</v>
      </c>
      <c r="G69" s="6">
        <f aca="true" t="shared" si="578" ref="G69">(F69-F68)/F68</f>
        <v>0.0030002919618298553</v>
      </c>
      <c r="H69" s="6">
        <v>1355.539</v>
      </c>
      <c r="I69" s="6">
        <f aca="true" t="shared" si="579" ref="I69:K69">(H69-H68)/H68</f>
        <v>-0.005148419805747221</v>
      </c>
      <c r="J69" s="22">
        <v>2267.243</v>
      </c>
      <c r="K69" s="23">
        <f t="shared" si="579"/>
        <v>-0.013051828596751113</v>
      </c>
      <c r="L69" s="22">
        <v>576.995</v>
      </c>
      <c r="M69" s="22">
        <f aca="true" t="shared" si="580" ref="M69">(L69-L68)/L68</f>
        <v>0.027337747778385203</v>
      </c>
      <c r="N69" s="22">
        <v>1135.618</v>
      </c>
      <c r="O69" s="23">
        <f aca="true" t="shared" si="581" ref="O69">(N69-N68)/N68</f>
        <v>0.01908556557634498</v>
      </c>
      <c r="P69" s="22">
        <v>794.759</v>
      </c>
      <c r="Q69" s="22">
        <f aca="true" t="shared" si="582" ref="Q69:S69">(P69-P68)/P68</f>
        <v>0.08071220813621918</v>
      </c>
      <c r="R69" s="22">
        <v>987.213</v>
      </c>
      <c r="S69" s="22">
        <f t="shared" si="582"/>
        <v>0.071342296518726</v>
      </c>
      <c r="T69" s="22">
        <v>-0.24</v>
      </c>
      <c r="U69" s="22">
        <f aca="true" t="shared" si="583" ref="U69">(T69-T68)/T68</f>
        <v>-1.0975609756097562</v>
      </c>
      <c r="V69" s="24">
        <v>12625</v>
      </c>
      <c r="W69" s="22">
        <f aca="true" t="shared" si="584" ref="W69:Y69">(V69-V68)/V68</f>
        <v>0.01487138263665595</v>
      </c>
      <c r="X69" s="22">
        <v>2057.195</v>
      </c>
      <c r="Y69" s="22">
        <f t="shared" si="584"/>
        <v>0.011896153978583452</v>
      </c>
      <c r="Z69" s="25">
        <v>45.3</v>
      </c>
      <c r="AA69" s="22">
        <f aca="true" t="shared" si="585" ref="AA69">(Z69-Z68)/Z68</f>
        <v>-0.23942243116185366</v>
      </c>
      <c r="AB69" s="25">
        <v>47.33</v>
      </c>
      <c r="AC69" s="16">
        <f aca="true" t="shared" si="586" ref="AC69:AI69">(AB69-AB68)/AB68</f>
        <v>-0.20172035756451343</v>
      </c>
      <c r="AD69" s="47">
        <v>6700</v>
      </c>
      <c r="AE69" s="16">
        <f t="shared" si="586"/>
        <v>-0.21176470588235294</v>
      </c>
      <c r="AF69" s="47">
        <v>6400</v>
      </c>
      <c r="AG69" s="16">
        <f t="shared" si="586"/>
        <v>-0.14666666666666667</v>
      </c>
      <c r="AH69" s="47">
        <v>9100</v>
      </c>
      <c r="AI69" s="16">
        <f t="shared" si="586"/>
        <v>-0.15348837209302327</v>
      </c>
      <c r="AJ69" s="15"/>
      <c r="AK69" s="15"/>
      <c r="AL69" s="15"/>
    </row>
    <row r="70" spans="1:35" ht="15">
      <c r="A70" s="7" t="s">
        <v>69</v>
      </c>
      <c r="B70" s="6">
        <v>2299.779</v>
      </c>
      <c r="C70" s="6">
        <f t="shared" si="577"/>
        <v>0.001453117474771838</v>
      </c>
      <c r="D70" s="6">
        <v>1283.61</v>
      </c>
      <c r="E70" s="6">
        <f t="shared" si="577"/>
        <v>-0.02898791917877661</v>
      </c>
      <c r="F70" s="6">
        <v>481.767</v>
      </c>
      <c r="G70" s="6">
        <f aca="true" t="shared" si="587" ref="G70">(F70-F69)/F69</f>
        <v>-0.07738931935087269</v>
      </c>
      <c r="H70" s="6">
        <v>1452.684</v>
      </c>
      <c r="I70" s="6">
        <f aca="true" t="shared" si="588" ref="I70:K70">(H70-H69)/H69</f>
        <v>0.07166521951784492</v>
      </c>
      <c r="J70" s="22">
        <v>2335.958</v>
      </c>
      <c r="K70" s="23">
        <f t="shared" si="588"/>
        <v>0.030307734989147676</v>
      </c>
      <c r="L70" s="22">
        <v>560.941</v>
      </c>
      <c r="M70" s="22">
        <f aca="true" t="shared" si="589" ref="M70">(L70-L69)/L69</f>
        <v>-0.02782346467473717</v>
      </c>
      <c r="N70" s="22">
        <v>1100.748</v>
      </c>
      <c r="O70" s="23">
        <f aca="true" t="shared" si="590" ref="O70">(N70-N69)/N69</f>
        <v>-0.030705747883531163</v>
      </c>
      <c r="P70" s="22">
        <v>829.753</v>
      </c>
      <c r="Q70" s="22">
        <f aca="true" t="shared" si="591" ref="Q70:S70">(P70-P69)/P69</f>
        <v>0.044030957812368314</v>
      </c>
      <c r="R70" s="22">
        <v>995.759</v>
      </c>
      <c r="S70" s="22">
        <f t="shared" si="591"/>
        <v>0.008656693135118814</v>
      </c>
      <c r="T70" s="22">
        <v>-0.36</v>
      </c>
      <c r="U70" s="22">
        <f aca="true" t="shared" si="592" ref="U70">(T70-T69)/T69</f>
        <v>0.5</v>
      </c>
      <c r="V70" s="24">
        <v>12863</v>
      </c>
      <c r="W70" s="22">
        <f aca="true" t="shared" si="593" ref="W70:Y70">(V70-V69)/V69</f>
        <v>0.01885148514851485</v>
      </c>
      <c r="X70" s="22">
        <v>2092.395</v>
      </c>
      <c r="Y70" s="22">
        <f t="shared" si="593"/>
        <v>0.017110677402968514</v>
      </c>
      <c r="Z70" s="25">
        <v>54.32</v>
      </c>
      <c r="AA70" s="22">
        <f aca="true" t="shared" si="594" ref="AA70">(Z70-Z69)/Z69</f>
        <v>0.19911699779249456</v>
      </c>
      <c r="AB70" s="25">
        <v>50.72</v>
      </c>
      <c r="AC70" s="16">
        <f aca="true" t="shared" si="595" ref="AC70:AI70">(AB70-AB69)/AB69</f>
        <v>0.07162476230720474</v>
      </c>
      <c r="AD70" s="47">
        <v>6700</v>
      </c>
      <c r="AE70" s="16">
        <f t="shared" si="595"/>
        <v>0</v>
      </c>
      <c r="AF70" s="47">
        <v>6400</v>
      </c>
      <c r="AG70" s="16">
        <f t="shared" si="595"/>
        <v>0</v>
      </c>
      <c r="AH70" s="47">
        <v>8700</v>
      </c>
      <c r="AI70" s="16">
        <f t="shared" si="595"/>
        <v>-0.04395604395604396</v>
      </c>
    </row>
    <row r="71" spans="1:38" s="33" customFormat="1" ht="15">
      <c r="A71" s="7" t="s">
        <v>70</v>
      </c>
      <c r="B71" s="6">
        <v>2004.784</v>
      </c>
      <c r="C71" s="6">
        <f t="shared" si="577"/>
        <v>-0.1282710208241748</v>
      </c>
      <c r="D71" s="6">
        <v>1197.957</v>
      </c>
      <c r="E71" s="6">
        <f t="shared" si="577"/>
        <v>-0.06672821184004472</v>
      </c>
      <c r="F71" s="6">
        <v>433.87</v>
      </c>
      <c r="G71" s="6">
        <f aca="true" t="shared" si="596" ref="G71">(F71-F70)/F70</f>
        <v>-0.09941942889405042</v>
      </c>
      <c r="H71" s="6">
        <v>1207.89</v>
      </c>
      <c r="I71" s="6">
        <f aca="true" t="shared" si="597" ref="I71:K71">(H71-H70)/H70</f>
        <v>-0.16851152762748117</v>
      </c>
      <c r="J71" s="22">
        <v>2319.249</v>
      </c>
      <c r="K71" s="23">
        <f t="shared" si="597"/>
        <v>-0.007152953948658446</v>
      </c>
      <c r="L71" s="22">
        <v>538.482</v>
      </c>
      <c r="M71" s="22">
        <f aca="true" t="shared" si="598" ref="M71">(L71-L70)/L70</f>
        <v>-0.040038078871040016</v>
      </c>
      <c r="N71" s="22">
        <v>1002.11</v>
      </c>
      <c r="O71" s="23">
        <f aca="true" t="shared" si="599" ref="O71">(N71-N70)/N70</f>
        <v>-0.08960997430837941</v>
      </c>
      <c r="P71" s="22">
        <v>745.358</v>
      </c>
      <c r="Q71" s="22">
        <f aca="true" t="shared" si="600" ref="Q71:S71">(P71-P70)/P70</f>
        <v>-0.10171099110217148</v>
      </c>
      <c r="R71" s="22">
        <v>948.697</v>
      </c>
      <c r="S71" s="22">
        <f t="shared" si="600"/>
        <v>-0.04726244000807425</v>
      </c>
      <c r="T71" s="22">
        <v>0.17</v>
      </c>
      <c r="U71" s="22">
        <f aca="true" t="shared" si="601" ref="U71">(T71-T70)/T70</f>
        <v>-1.4722222222222223</v>
      </c>
      <c r="V71" s="24">
        <v>13084</v>
      </c>
      <c r="W71" s="22">
        <f aca="true" t="shared" si="602" ref="W71:Y71">(V71-V70)/V70</f>
        <v>0.017181061960662367</v>
      </c>
      <c r="X71" s="22">
        <v>2130.1800000000003</v>
      </c>
      <c r="Y71" s="22">
        <f t="shared" si="602"/>
        <v>0.018058253819188207</v>
      </c>
      <c r="Z71" s="25">
        <v>53.66</v>
      </c>
      <c r="AA71" s="22">
        <f aca="true" t="shared" si="603" ref="AA71">(Z71-Z70)/Z70</f>
        <v>-0.012150220913107579</v>
      </c>
      <c r="AB71" s="25">
        <v>47.85</v>
      </c>
      <c r="AC71" s="16">
        <f aca="true" t="shared" si="604" ref="AC71:AI71">(AB71-AB70)/AB70</f>
        <v>-0.05658517350157724</v>
      </c>
      <c r="AD71" s="47">
        <v>7300</v>
      </c>
      <c r="AE71" s="16">
        <f t="shared" si="604"/>
        <v>0.08955223880597014</v>
      </c>
      <c r="AF71" s="47">
        <v>6900</v>
      </c>
      <c r="AG71" s="16">
        <f t="shared" si="604"/>
        <v>0.078125</v>
      </c>
      <c r="AH71" s="47">
        <v>10200</v>
      </c>
      <c r="AI71" s="16">
        <f t="shared" si="604"/>
        <v>0.1724137931034483</v>
      </c>
      <c r="AJ71" s="15"/>
      <c r="AK71" s="15"/>
      <c r="AL71" s="15"/>
    </row>
    <row r="72" spans="1:35" ht="15">
      <c r="A72" s="7" t="s">
        <v>71</v>
      </c>
      <c r="B72" s="6">
        <v>2316.751</v>
      </c>
      <c r="C72" s="6">
        <f t="shared" si="577"/>
        <v>0.15561127782344636</v>
      </c>
      <c r="D72" s="6">
        <v>1201.335</v>
      </c>
      <c r="E72" s="6">
        <f t="shared" si="577"/>
        <v>0.0028198007107099244</v>
      </c>
      <c r="F72" s="6">
        <v>465.81</v>
      </c>
      <c r="G72" s="6">
        <f aca="true" t="shared" si="605" ref="G72">(F72-F71)/F71</f>
        <v>0.07361652107774218</v>
      </c>
      <c r="H72" s="6">
        <v>1267.421</v>
      </c>
      <c r="I72" s="6">
        <f aca="true" t="shared" si="606" ref="I72:K72">(H72-H71)/H71</f>
        <v>0.049285117022245355</v>
      </c>
      <c r="J72" s="22">
        <v>2340.902</v>
      </c>
      <c r="K72" s="23">
        <f t="shared" si="606"/>
        <v>0.009336211851336467</v>
      </c>
      <c r="L72" s="22">
        <v>539.99</v>
      </c>
      <c r="M72" s="22">
        <f aca="true" t="shared" si="607" ref="M72">(L72-L71)/L71</f>
        <v>0.0028004650109010854</v>
      </c>
      <c r="N72" s="22">
        <v>1052.878</v>
      </c>
      <c r="O72" s="23">
        <f aca="true" t="shared" si="608" ref="O72">(N72-N71)/N71</f>
        <v>0.05066110506830579</v>
      </c>
      <c r="P72" s="22">
        <v>759.7</v>
      </c>
      <c r="Q72" s="22">
        <f aca="true" t="shared" si="609" ref="Q72:S72">(P72-P71)/P71</f>
        <v>0.019241760335302095</v>
      </c>
      <c r="R72" s="22">
        <v>942.086</v>
      </c>
      <c r="S72" s="22">
        <f t="shared" si="609"/>
        <v>-0.006968505223480194</v>
      </c>
      <c r="T72" s="22">
        <v>0.36</v>
      </c>
      <c r="U72" s="22">
        <f aca="true" t="shared" si="610" ref="U72">(T72-T71)/T71</f>
        <v>1.1176470588235292</v>
      </c>
      <c r="V72" s="24">
        <v>12937</v>
      </c>
      <c r="W72" s="22">
        <f aca="true" t="shared" si="611" ref="W72:Y72">(V72-V71)/V71</f>
        <v>-0.011235096300825436</v>
      </c>
      <c r="X72" s="22">
        <v>2116.0699999999997</v>
      </c>
      <c r="Y72" s="22">
        <f t="shared" si="611"/>
        <v>-0.006623853383282436</v>
      </c>
      <c r="Z72" s="25">
        <v>57.58</v>
      </c>
      <c r="AA72" s="22">
        <f aca="true" t="shared" si="612" ref="AA72">(Z72-Z71)/Z71</f>
        <v>0.07305255311218789</v>
      </c>
      <c r="AB72" s="25">
        <v>54.63</v>
      </c>
      <c r="AC72" s="16">
        <f aca="true" t="shared" si="613" ref="AC72:AI72">(AB72-AB71)/AB71</f>
        <v>0.14169278996865206</v>
      </c>
      <c r="AD72" s="47">
        <v>7300</v>
      </c>
      <c r="AE72" s="16">
        <f t="shared" si="613"/>
        <v>0</v>
      </c>
      <c r="AF72" s="47">
        <v>6900</v>
      </c>
      <c r="AG72" s="16">
        <f t="shared" si="613"/>
        <v>0</v>
      </c>
      <c r="AH72" s="47">
        <v>10200</v>
      </c>
      <c r="AI72" s="16">
        <f t="shared" si="613"/>
        <v>0</v>
      </c>
    </row>
    <row r="73" spans="1:35" ht="15">
      <c r="A73" s="7" t="s">
        <v>72</v>
      </c>
      <c r="B73" s="6">
        <v>2031.376</v>
      </c>
      <c r="C73" s="6">
        <f t="shared" si="577"/>
        <v>-0.12317896916846058</v>
      </c>
      <c r="D73" s="6">
        <v>1118.696</v>
      </c>
      <c r="E73" s="6">
        <f t="shared" si="577"/>
        <v>-0.06878930523126366</v>
      </c>
      <c r="F73" s="6">
        <v>422.515</v>
      </c>
      <c r="G73" s="6">
        <f aca="true" t="shared" si="614" ref="G73">(F73-F72)/F72</f>
        <v>-0.09294562160537562</v>
      </c>
      <c r="H73" s="6">
        <v>1221.356</v>
      </c>
      <c r="I73" s="6">
        <f aca="true" t="shared" si="615" ref="I73:K73">(H73-H72)/H72</f>
        <v>-0.03634546058492013</v>
      </c>
      <c r="J73" s="22">
        <v>2161.479</v>
      </c>
      <c r="K73" s="23">
        <f t="shared" si="615"/>
        <v>-0.07664695061988935</v>
      </c>
      <c r="L73" s="22">
        <v>501.7</v>
      </c>
      <c r="M73" s="22">
        <f aca="true" t="shared" si="616" ref="M73">(L73-L72)/L72</f>
        <v>-0.07090872053186174</v>
      </c>
      <c r="N73" s="22">
        <v>1045.431</v>
      </c>
      <c r="O73" s="23">
        <f aca="true" t="shared" si="617" ref="O73">(N73-N72)/N72</f>
        <v>-0.007072994212054853</v>
      </c>
      <c r="P73" s="22">
        <v>701.445</v>
      </c>
      <c r="Q73" s="22">
        <f aca="true" t="shared" si="618" ref="Q73:S73">(P73-P72)/P72</f>
        <v>-0.0766815848361195</v>
      </c>
      <c r="R73" s="22">
        <v>918.995</v>
      </c>
      <c r="S73" s="22">
        <f t="shared" si="618"/>
        <v>-0.024510501164437225</v>
      </c>
      <c r="T73" s="22">
        <v>0.5</v>
      </c>
      <c r="U73" s="22">
        <f aca="true" t="shared" si="619" ref="U73">(T73-T72)/T72</f>
        <v>0.38888888888888895</v>
      </c>
      <c r="V73" s="24">
        <v>13211</v>
      </c>
      <c r="W73" s="22">
        <f aca="true" t="shared" si="620" ref="W73:Y73">(V73-V72)/V72</f>
        <v>0.021179562495168894</v>
      </c>
      <c r="X73" s="22">
        <v>2158.8050000000003</v>
      </c>
      <c r="Y73" s="22">
        <f t="shared" si="620"/>
        <v>0.020195456672038536</v>
      </c>
      <c r="Z73" s="25">
        <v>61.86</v>
      </c>
      <c r="AA73" s="22">
        <f aca="true" t="shared" si="621" ref="AA73">(Z73-Z72)/Z72</f>
        <v>0.07433136505731158</v>
      </c>
      <c r="AB73" s="25">
        <v>59.4</v>
      </c>
      <c r="AC73" s="16">
        <f aca="true" t="shared" si="622" ref="AC73:AI73">(AB73-AB72)/AB72</f>
        <v>0.08731466227347603</v>
      </c>
      <c r="AD73" s="47">
        <v>7300</v>
      </c>
      <c r="AE73" s="16">
        <f t="shared" si="622"/>
        <v>0</v>
      </c>
      <c r="AF73" s="47">
        <v>6900</v>
      </c>
      <c r="AG73" s="16">
        <f t="shared" si="622"/>
        <v>0</v>
      </c>
      <c r="AH73" s="47">
        <v>10100</v>
      </c>
      <c r="AI73" s="16">
        <f t="shared" si="622"/>
        <v>-0.00980392156862745</v>
      </c>
    </row>
    <row r="74" spans="1:35" ht="15">
      <c r="A74" s="7" t="s">
        <v>73</v>
      </c>
      <c r="B74" s="6">
        <v>1938.684</v>
      </c>
      <c r="C74" s="6">
        <f t="shared" si="577"/>
        <v>-0.04563015414182308</v>
      </c>
      <c r="D74" s="6">
        <v>977.186</v>
      </c>
      <c r="E74" s="6">
        <f t="shared" si="577"/>
        <v>-0.12649549117901546</v>
      </c>
      <c r="F74" s="6">
        <v>397.343</v>
      </c>
      <c r="G74" s="6">
        <f aca="true" t="shared" si="623" ref="G74">(F74-F73)/F73</f>
        <v>-0.05957658307989058</v>
      </c>
      <c r="H74" s="6">
        <v>1172.018</v>
      </c>
      <c r="I74" s="6">
        <f aca="true" t="shared" si="624" ref="I74:K74">(H74-H73)/H73</f>
        <v>-0.040396084352146276</v>
      </c>
      <c r="J74" s="22">
        <v>2198.436</v>
      </c>
      <c r="K74" s="23">
        <f t="shared" si="624"/>
        <v>0.017098014831511358</v>
      </c>
      <c r="L74" s="22">
        <v>504.121</v>
      </c>
      <c r="M74" s="22">
        <f aca="true" t="shared" si="625" ref="M74">(L74-L73)/L73</f>
        <v>0.004825592983854878</v>
      </c>
      <c r="N74" s="22">
        <v>1016.89</v>
      </c>
      <c r="O74" s="23">
        <f aca="true" t="shared" si="626" ref="O74">(N74-N73)/N73</f>
        <v>-0.027300701815806162</v>
      </c>
      <c r="P74" s="22">
        <v>676.851</v>
      </c>
      <c r="Q74" s="22">
        <f aca="true" t="shared" si="627" ref="Q74:S74">(P74-P73)/P73</f>
        <v>-0.035061907918653705</v>
      </c>
      <c r="R74" s="22">
        <v>933.595</v>
      </c>
      <c r="S74" s="22">
        <f t="shared" si="627"/>
        <v>0.01588691995059823</v>
      </c>
      <c r="T74" s="22">
        <v>0.54</v>
      </c>
      <c r="U74" s="22">
        <f aca="true" t="shared" si="628" ref="U74">(T74-T73)/T73</f>
        <v>0.08000000000000007</v>
      </c>
      <c r="V74" s="24">
        <v>13332</v>
      </c>
      <c r="W74" s="22">
        <f aca="true" t="shared" si="629" ref="W74:Y74">(V74-V73)/V73</f>
        <v>0.009159034138218152</v>
      </c>
      <c r="X74" s="22">
        <v>2180.71</v>
      </c>
      <c r="Y74" s="22">
        <f t="shared" si="629"/>
        <v>0.01014681733644296</v>
      </c>
      <c r="Z74" s="25">
        <v>59.4</v>
      </c>
      <c r="AA74" s="22">
        <f aca="true" t="shared" si="630" ref="AA74">(Z74-Z73)/Z73</f>
        <v>-0.039767216294859374</v>
      </c>
      <c r="AB74" s="25">
        <v>59.83</v>
      </c>
      <c r="AC74" s="16">
        <f aca="true" t="shared" si="631" ref="AC74:AI74">(AB74-AB73)/AB73</f>
        <v>0.007239057239057234</v>
      </c>
      <c r="AD74" s="47">
        <v>7300</v>
      </c>
      <c r="AE74" s="16">
        <f t="shared" si="631"/>
        <v>0</v>
      </c>
      <c r="AF74" s="47">
        <v>6900</v>
      </c>
      <c r="AG74" s="16">
        <f t="shared" si="631"/>
        <v>0</v>
      </c>
      <c r="AH74" s="47">
        <v>10100</v>
      </c>
      <c r="AI74" s="16">
        <f t="shared" si="631"/>
        <v>0</v>
      </c>
    </row>
    <row r="75" spans="1:35" ht="15">
      <c r="A75" s="7" t="s">
        <v>74</v>
      </c>
      <c r="B75" s="6">
        <v>1623.337</v>
      </c>
      <c r="C75" s="6">
        <f t="shared" si="577"/>
        <v>-0.162660340725977</v>
      </c>
      <c r="D75" s="6">
        <v>907.467</v>
      </c>
      <c r="E75" s="6">
        <f t="shared" si="577"/>
        <v>-0.0713467036981701</v>
      </c>
      <c r="F75" s="6">
        <v>352.154</v>
      </c>
      <c r="G75" s="6">
        <f aca="true" t="shared" si="632" ref="G75">(F75-F74)/F74</f>
        <v>-0.113727937827016</v>
      </c>
      <c r="H75" s="6">
        <v>1008.306</v>
      </c>
      <c r="I75" s="6">
        <f aca="true" t="shared" si="633" ref="I75:K75">(H75-H74)/H74</f>
        <v>-0.13968386151065937</v>
      </c>
      <c r="J75" s="22">
        <v>2040.437</v>
      </c>
      <c r="K75" s="23">
        <f t="shared" si="633"/>
        <v>-0.0718688194698414</v>
      </c>
      <c r="L75" s="22">
        <v>451.724</v>
      </c>
      <c r="M75" s="22">
        <f aca="true" t="shared" si="634" ref="M75">(L75-L74)/L74</f>
        <v>-0.10393734837469575</v>
      </c>
      <c r="N75" s="22">
        <v>920.394</v>
      </c>
      <c r="O75" s="23">
        <f aca="true" t="shared" si="635" ref="O75">(N75-N74)/N74</f>
        <v>-0.09489325295754701</v>
      </c>
      <c r="P75" s="22">
        <v>668.43</v>
      </c>
      <c r="Q75" s="22">
        <f aca="true" t="shared" si="636" ref="Q75:S75">(P75-P74)/P74</f>
        <v>-0.01244143836678981</v>
      </c>
      <c r="R75" s="22">
        <v>855.233</v>
      </c>
      <c r="S75" s="22">
        <f t="shared" si="636"/>
        <v>-0.08393575372618756</v>
      </c>
      <c r="T75" s="22">
        <v>0.93</v>
      </c>
      <c r="U75" s="22">
        <f aca="true" t="shared" si="637" ref="U75">(T75-T74)/T74</f>
        <v>0.7222222222222222</v>
      </c>
      <c r="V75" s="24">
        <v>13481</v>
      </c>
      <c r="W75" s="22">
        <f aca="true" t="shared" si="638" ref="W75:Y75">(V75-V74)/V74</f>
        <v>0.011176117611761176</v>
      </c>
      <c r="X75" s="22">
        <v>2203.785</v>
      </c>
      <c r="Y75" s="22">
        <f t="shared" si="638"/>
        <v>0.0105814161442832</v>
      </c>
      <c r="Z75" s="25">
        <v>51.81</v>
      </c>
      <c r="AA75" s="22">
        <f aca="true" t="shared" si="639" ref="AA75">(Z75-Z74)/Z74</f>
        <v>-0.1277777777777777</v>
      </c>
      <c r="AB75" s="25">
        <v>50.93</v>
      </c>
      <c r="AC75" s="16">
        <f aca="true" t="shared" si="640" ref="AC75:AI75">(AB75-AB74)/AB74</f>
        <v>-0.14875480528163126</v>
      </c>
      <c r="AD75" s="47">
        <v>7300</v>
      </c>
      <c r="AE75" s="16">
        <f t="shared" si="640"/>
        <v>0</v>
      </c>
      <c r="AF75" s="47">
        <v>6900</v>
      </c>
      <c r="AG75" s="16">
        <f t="shared" si="640"/>
        <v>0</v>
      </c>
      <c r="AH75" s="47">
        <v>9900</v>
      </c>
      <c r="AI75" s="16">
        <f t="shared" si="640"/>
        <v>-0.019801980198019802</v>
      </c>
    </row>
    <row r="76" spans="1:35" ht="15">
      <c r="A76" s="7" t="s">
        <v>75</v>
      </c>
      <c r="B76" s="6">
        <v>1633.767</v>
      </c>
      <c r="C76" s="6">
        <f t="shared" si="577"/>
        <v>0.006425036822298798</v>
      </c>
      <c r="D76" s="6">
        <v>919.752</v>
      </c>
      <c r="E76" s="6">
        <f t="shared" si="577"/>
        <v>0.013537682362003211</v>
      </c>
      <c r="F76" s="6">
        <v>339.827</v>
      </c>
      <c r="G76" s="6">
        <f aca="true" t="shared" si="641" ref="G76">(F76-F75)/F75</f>
        <v>-0.035004571863446104</v>
      </c>
      <c r="H76" s="6">
        <v>948.711</v>
      </c>
      <c r="I76" s="6">
        <f aca="true" t="shared" si="642" ref="I76:K76">(H76-H75)/H75</f>
        <v>-0.05910408149906876</v>
      </c>
      <c r="J76" s="22">
        <v>2017.332</v>
      </c>
      <c r="K76" s="23">
        <f t="shared" si="642"/>
        <v>-0.01132355470911368</v>
      </c>
      <c r="L76" s="22">
        <v>434.273</v>
      </c>
      <c r="M76" s="22">
        <f aca="true" t="shared" si="643" ref="M76">(L76-L75)/L75</f>
        <v>-0.038631996528853824</v>
      </c>
      <c r="N76" s="22">
        <v>858.763</v>
      </c>
      <c r="O76" s="23">
        <f aca="true" t="shared" si="644" ref="O76">(N76-N75)/N75</f>
        <v>-0.06696154038379212</v>
      </c>
      <c r="P76" s="22">
        <v>605.741</v>
      </c>
      <c r="Q76" s="22">
        <f aca="true" t="shared" si="645" ref="Q76:S76">(P76-P75)/P75</f>
        <v>-0.09378543751776547</v>
      </c>
      <c r="R76" s="22">
        <v>831.141</v>
      </c>
      <c r="S76" s="22">
        <f t="shared" si="645"/>
        <v>-0.028170101013408024</v>
      </c>
      <c r="T76" s="22">
        <v>0.39</v>
      </c>
      <c r="U76" s="22">
        <f aca="true" t="shared" si="646" ref="U76">(T76-T75)/T75</f>
        <v>-0.5806451612903226</v>
      </c>
      <c r="V76" s="24">
        <v>14027</v>
      </c>
      <c r="W76" s="22">
        <f aca="true" t="shared" si="647" ref="W76:Y76">(V76-V75)/V75</f>
        <v>0.040501446480231434</v>
      </c>
      <c r="X76" s="22">
        <v>2195.385</v>
      </c>
      <c r="Y76" s="22">
        <f t="shared" si="647"/>
        <v>-0.0038116240921866862</v>
      </c>
      <c r="Z76" s="25">
        <v>42.81</v>
      </c>
      <c r="AA76" s="22">
        <f aca="true" t="shared" si="648" ref="AA76">(Z76-Z75)/Z75</f>
        <v>-0.17371163867979153</v>
      </c>
      <c r="AB76" s="25">
        <v>42.89</v>
      </c>
      <c r="AC76" s="16">
        <f aca="true" t="shared" si="649" ref="AC76:AI76">(AB76-AB75)/AB75</f>
        <v>-0.1578637345376006</v>
      </c>
      <c r="AD76" s="47">
        <v>7300</v>
      </c>
      <c r="AE76" s="16">
        <f t="shared" si="649"/>
        <v>0</v>
      </c>
      <c r="AF76" s="47">
        <v>6900</v>
      </c>
      <c r="AG76" s="16">
        <f t="shared" si="649"/>
        <v>0</v>
      </c>
      <c r="AH76" s="47">
        <v>8700</v>
      </c>
      <c r="AI76" s="16">
        <f t="shared" si="649"/>
        <v>-0.12121212121212122</v>
      </c>
    </row>
    <row r="77" spans="1:35" ht="15">
      <c r="A77" s="7" t="s">
        <v>76</v>
      </c>
      <c r="B77" s="6">
        <v>1776.241</v>
      </c>
      <c r="C77" s="6">
        <f t="shared" si="577"/>
        <v>0.08720582555529639</v>
      </c>
      <c r="D77" s="6">
        <v>951.542</v>
      </c>
      <c r="E77" s="6">
        <f t="shared" si="577"/>
        <v>0.03456366498795336</v>
      </c>
      <c r="F77" s="6">
        <v>368.967</v>
      </c>
      <c r="G77" s="6">
        <f aca="true" t="shared" si="650" ref="G77">(F77-F76)/F76</f>
        <v>0.0857495137231591</v>
      </c>
      <c r="H77" s="6">
        <v>1044.952</v>
      </c>
      <c r="I77" s="6">
        <f aca="true" t="shared" si="651" ref="I77:K77">(H77-H76)/H76</f>
        <v>0.10144395922467431</v>
      </c>
      <c r="J77" s="22">
        <v>2043.163</v>
      </c>
      <c r="K77" s="23">
        <f t="shared" si="651"/>
        <v>0.012804535891960223</v>
      </c>
      <c r="L77" s="22">
        <v>469.324</v>
      </c>
      <c r="M77" s="22">
        <f aca="true" t="shared" si="652" ref="M77">(L77-L76)/L76</f>
        <v>0.08071190242082742</v>
      </c>
      <c r="N77" s="22">
        <v>894.78</v>
      </c>
      <c r="O77" s="23">
        <f aca="true" t="shared" si="653" ref="O77">(N77-N76)/N76</f>
        <v>0.04194055868732111</v>
      </c>
      <c r="P77" s="22">
        <v>658.125</v>
      </c>
      <c r="Q77" s="22">
        <f aca="true" t="shared" si="654" ref="Q77:S77">(P77-P76)/P76</f>
        <v>0.08647920480865587</v>
      </c>
      <c r="R77" s="22">
        <v>838.347</v>
      </c>
      <c r="S77" s="22">
        <f t="shared" si="654"/>
        <v>0.008670009059834635</v>
      </c>
      <c r="T77" s="22">
        <v>-0.05</v>
      </c>
      <c r="U77" s="22">
        <f aca="true" t="shared" si="655" ref="U77">(T77-T76)/T76</f>
        <v>-1.1282051282051282</v>
      </c>
      <c r="V77" s="24">
        <v>14657</v>
      </c>
      <c r="W77" s="22">
        <f aca="true" t="shared" si="656" ref="W77:Y77">(V77-V76)/V76</f>
        <v>0.044913381335994866</v>
      </c>
      <c r="X77" s="22">
        <v>2304.085</v>
      </c>
      <c r="Y77" s="22">
        <f t="shared" si="656"/>
        <v>0.0495129555863777</v>
      </c>
      <c r="Z77" s="25">
        <v>43.13</v>
      </c>
      <c r="AA77" s="22">
        <f aca="true" t="shared" si="657" ref="AA77">(Z77-Z76)/Z76</f>
        <v>0.0074748890446157505</v>
      </c>
      <c r="AB77" s="25">
        <v>45.47</v>
      </c>
      <c r="AC77" s="16">
        <f aca="true" t="shared" si="658" ref="AC77:AI77">(AB77-AB76)/AB76</f>
        <v>0.060153882023781725</v>
      </c>
      <c r="AD77" s="47">
        <v>7300</v>
      </c>
      <c r="AE77" s="16">
        <f t="shared" si="658"/>
        <v>0</v>
      </c>
      <c r="AF77" s="47">
        <v>6900</v>
      </c>
      <c r="AG77" s="16">
        <f t="shared" si="658"/>
        <v>0</v>
      </c>
      <c r="AH77" s="47">
        <v>8200</v>
      </c>
      <c r="AI77" s="16">
        <f t="shared" si="658"/>
        <v>-0.05747126436781609</v>
      </c>
    </row>
    <row r="78" spans="1:35" ht="15">
      <c r="A78" s="7" t="s">
        <v>77</v>
      </c>
      <c r="B78" s="6">
        <v>1589.29</v>
      </c>
      <c r="C78" s="6">
        <f t="shared" si="577"/>
        <v>-0.10525092034245355</v>
      </c>
      <c r="D78" s="6">
        <v>857.334</v>
      </c>
      <c r="E78" s="6">
        <f t="shared" si="577"/>
        <v>-0.0990056140454127</v>
      </c>
      <c r="F78" s="6">
        <v>396.268</v>
      </c>
      <c r="G78" s="6">
        <f aca="true" t="shared" si="659" ref="G78">(F78-F77)/F77</f>
        <v>0.07399306713066477</v>
      </c>
      <c r="H78" s="6">
        <v>1042.486</v>
      </c>
      <c r="I78" s="6">
        <f aca="true" t="shared" si="660" ref="I78:K78">(H78-H77)/H77</f>
        <v>-0.00235991701054201</v>
      </c>
      <c r="J78" s="22">
        <v>2077.51</v>
      </c>
      <c r="K78" s="23">
        <f t="shared" si="660"/>
        <v>0.01681069988052848</v>
      </c>
      <c r="L78" s="22">
        <v>474.134</v>
      </c>
      <c r="M78" s="22">
        <f aca="true" t="shared" si="661" ref="M78">(L78-L77)/L77</f>
        <v>0.010248783356487207</v>
      </c>
      <c r="N78" s="22">
        <v>928.529</v>
      </c>
      <c r="O78" s="23">
        <f aca="true" t="shared" si="662" ref="O78">(N78-N77)/N77</f>
        <v>0.03771765126623307</v>
      </c>
      <c r="P78" s="22">
        <v>651.533</v>
      </c>
      <c r="Q78" s="22">
        <f aca="true" t="shared" si="663" ref="Q78:S78">(P78-P77)/P77</f>
        <v>-0.010016334283000927</v>
      </c>
      <c r="R78" s="22">
        <v>802.632</v>
      </c>
      <c r="S78" s="22">
        <f t="shared" si="663"/>
        <v>-0.04260169118515368</v>
      </c>
      <c r="T78" s="22">
        <v>-0.08</v>
      </c>
      <c r="U78" s="22">
        <f aca="true" t="shared" si="664" ref="U78">(T78-T77)/T77</f>
        <v>0.6</v>
      </c>
      <c r="V78" s="24">
        <v>13639</v>
      </c>
      <c r="W78" s="22">
        <f aca="true" t="shared" si="665" ref="W78:Y78">(V78-V77)/V77</f>
        <v>-0.06945486798116941</v>
      </c>
      <c r="X78" s="22">
        <v>2148.04</v>
      </c>
      <c r="Y78" s="22">
        <f t="shared" si="665"/>
        <v>-0.06772536603467323</v>
      </c>
      <c r="Z78" s="25">
        <v>43.68</v>
      </c>
      <c r="AA78" s="22">
        <f aca="true" t="shared" si="666" ref="AA78">(Z78-Z77)/Z77</f>
        <v>0.012752144678877744</v>
      </c>
      <c r="AB78" s="25">
        <v>46.29</v>
      </c>
      <c r="AC78" s="16">
        <f aca="true" t="shared" si="667" ref="AC78:AI78">(AB78-AB77)/AB77</f>
        <v>0.018033868484715204</v>
      </c>
      <c r="AD78" s="47">
        <v>7300</v>
      </c>
      <c r="AE78" s="16">
        <f t="shared" si="667"/>
        <v>0</v>
      </c>
      <c r="AF78" s="47">
        <v>6900</v>
      </c>
      <c r="AG78" s="16">
        <f t="shared" si="667"/>
        <v>0</v>
      </c>
      <c r="AH78" s="47">
        <v>8200</v>
      </c>
      <c r="AI78" s="16">
        <f t="shared" si="667"/>
        <v>0</v>
      </c>
    </row>
    <row r="79" spans="1:35" ht="15">
      <c r="A79" s="7" t="s">
        <v>78</v>
      </c>
      <c r="B79" s="6">
        <v>1719.262</v>
      </c>
      <c r="C79" s="6">
        <f t="shared" si="577"/>
        <v>0.08177991430135469</v>
      </c>
      <c r="D79" s="6">
        <v>811.072</v>
      </c>
      <c r="E79" s="6">
        <f t="shared" si="577"/>
        <v>-0.0539603001863917</v>
      </c>
      <c r="F79" s="6">
        <v>407.839</v>
      </c>
      <c r="G79" s="6">
        <f aca="true" t="shared" si="668" ref="G79">(F79-F78)/F78</f>
        <v>0.02919993539725647</v>
      </c>
      <c r="H79" s="6">
        <v>1057.275</v>
      </c>
      <c r="I79" s="6">
        <f aca="true" t="shared" si="669" ref="I79:K79">(H79-H78)/H78</f>
        <v>0.014186281638314554</v>
      </c>
      <c r="J79" s="22">
        <v>2064.91</v>
      </c>
      <c r="K79" s="23">
        <f t="shared" si="669"/>
        <v>-0.006064952755943587</v>
      </c>
      <c r="L79" s="22">
        <v>490.933</v>
      </c>
      <c r="M79" s="22">
        <f aca="true" t="shared" si="670" ref="M79">(L79-L78)/L78</f>
        <v>0.03543091193628801</v>
      </c>
      <c r="N79" s="22">
        <v>981.333</v>
      </c>
      <c r="O79" s="23">
        <f aca="true" t="shared" si="671" ref="O79">(N79-N78)/N78</f>
        <v>0.05686844460431497</v>
      </c>
      <c r="P79" s="22">
        <v>687.039</v>
      </c>
      <c r="Q79" s="22">
        <f aca="true" t="shared" si="672" ref="Q79:S79">(P79-P78)/P78</f>
        <v>0.054496088455995274</v>
      </c>
      <c r="R79" s="22">
        <v>849.527</v>
      </c>
      <c r="S79" s="22">
        <f t="shared" si="672"/>
        <v>0.05842652672706807</v>
      </c>
      <c r="T79" s="22">
        <v>0.21</v>
      </c>
      <c r="U79" s="22">
        <f aca="true" t="shared" si="673" ref="U79">(T79-T78)/T78</f>
        <v>-3.6249999999999996</v>
      </c>
      <c r="V79" s="24">
        <v>13840</v>
      </c>
      <c r="W79" s="22">
        <f aca="true" t="shared" si="674" ref="W79:Y79">(V79-V78)/V78</f>
        <v>0.014737150817508616</v>
      </c>
      <c r="X79" s="22">
        <v>2163.785</v>
      </c>
      <c r="Y79" s="22">
        <f t="shared" si="674"/>
        <v>0.007329937989981514</v>
      </c>
      <c r="Z79" s="25">
        <v>41.44</v>
      </c>
      <c r="AA79" s="22">
        <f aca="true" t="shared" si="675" ref="AA79">(Z79-Z78)/Z78</f>
        <v>-0.05128205128205133</v>
      </c>
      <c r="AB79" s="25">
        <v>42.92</v>
      </c>
      <c r="AC79" s="16">
        <f aca="true" t="shared" si="676" ref="AC79:AI79">(AB79-AB78)/AB78</f>
        <v>-0.07280190105854391</v>
      </c>
      <c r="AD79" s="47">
        <v>7300</v>
      </c>
      <c r="AE79" s="16">
        <f t="shared" si="676"/>
        <v>0</v>
      </c>
      <c r="AF79" s="47">
        <v>6900</v>
      </c>
      <c r="AG79" s="16">
        <f t="shared" si="676"/>
        <v>0</v>
      </c>
      <c r="AH79" s="47">
        <v>8150</v>
      </c>
      <c r="AI79" s="16">
        <f t="shared" si="676"/>
        <v>-0.006097560975609756</v>
      </c>
    </row>
    <row r="80" spans="1:35" ht="15">
      <c r="A80" s="7" t="s">
        <v>79</v>
      </c>
      <c r="B80" s="6">
        <v>1741.94</v>
      </c>
      <c r="C80" s="6">
        <f t="shared" si="577"/>
        <v>0.013190543384312636</v>
      </c>
      <c r="D80" s="6">
        <v>785.29</v>
      </c>
      <c r="E80" s="6">
        <f t="shared" si="577"/>
        <v>-0.031787560167284824</v>
      </c>
      <c r="F80" s="6">
        <v>411.27</v>
      </c>
      <c r="G80" s="6">
        <f aca="true" t="shared" si="677" ref="G80">(F80-F79)/F79</f>
        <v>0.008412633416617792</v>
      </c>
      <c r="H80" s="6">
        <v>1098.21</v>
      </c>
      <c r="I80" s="6">
        <f aca="true" t="shared" si="678" ref="I80:K80">(H80-H79)/H79</f>
        <v>0.03871745761509535</v>
      </c>
      <c r="J80" s="22">
        <v>2171.84</v>
      </c>
      <c r="K80" s="23">
        <f t="shared" si="678"/>
        <v>0.051784339269023975</v>
      </c>
      <c r="L80" s="22">
        <v>471.85</v>
      </c>
      <c r="M80" s="22">
        <f aca="true" t="shared" si="679" ref="M80">(L80-L79)/L79</f>
        <v>-0.0388708846217304</v>
      </c>
      <c r="N80" s="22">
        <v>1007.59</v>
      </c>
      <c r="O80" s="23">
        <f aca="true" t="shared" si="680" ref="O80">(N80-N79)/N79</f>
        <v>0.02675646289282034</v>
      </c>
      <c r="P80" s="22">
        <v>683.17</v>
      </c>
      <c r="Q80" s="22">
        <f aca="true" t="shared" si="681" ref="Q80:S80">(P80-P79)/P79</f>
        <v>-0.0056314124816786645</v>
      </c>
      <c r="R80" s="22">
        <v>793.46</v>
      </c>
      <c r="S80" s="22">
        <f t="shared" si="681"/>
        <v>-0.065997902362138</v>
      </c>
      <c r="T80" s="22">
        <v>0.96</v>
      </c>
      <c r="U80" s="22">
        <f aca="true" t="shared" si="682" ref="U80">(T80-T79)/T79</f>
        <v>3.5714285714285716</v>
      </c>
      <c r="V80" s="24">
        <v>13795</v>
      </c>
      <c r="W80" s="22">
        <f aca="true" t="shared" si="683" ref="W80:Y80">(V80-V79)/V79</f>
        <v>-0.0032514450867052024</v>
      </c>
      <c r="X80" s="22">
        <v>2124.4</v>
      </c>
      <c r="Y80" s="22">
        <f t="shared" si="683"/>
        <v>-0.01820190083580382</v>
      </c>
      <c r="Z80" s="25">
        <v>35.47</v>
      </c>
      <c r="AA80" s="22">
        <f aca="true" t="shared" si="684" ref="AA80">(Z80-Z79)/Z79</f>
        <v>-0.14406370656370654</v>
      </c>
      <c r="AB80" s="25">
        <v>37.33</v>
      </c>
      <c r="AC80" s="16">
        <f aca="true" t="shared" si="685" ref="AC80:AI80">(AB80-AB79)/AB79</f>
        <v>-0.13024231127679411</v>
      </c>
      <c r="AD80" s="47">
        <v>7300</v>
      </c>
      <c r="AE80" s="16">
        <f t="shared" si="685"/>
        <v>0</v>
      </c>
      <c r="AF80" s="47">
        <v>6900</v>
      </c>
      <c r="AG80" s="16">
        <f t="shared" si="685"/>
        <v>0</v>
      </c>
      <c r="AH80" s="47">
        <v>7900</v>
      </c>
      <c r="AI80" s="16">
        <f t="shared" si="685"/>
        <v>-0.03067484662576687</v>
      </c>
    </row>
    <row r="81" spans="1:38" s="33" customFormat="1" ht="15">
      <c r="A81" s="7" t="s">
        <v>91</v>
      </c>
      <c r="B81" s="6">
        <v>1707.7</v>
      </c>
      <c r="C81" s="6">
        <f t="shared" si="577"/>
        <v>-0.019656245335660245</v>
      </c>
      <c r="D81" s="6">
        <v>834.99</v>
      </c>
      <c r="E81" s="6">
        <f t="shared" si="577"/>
        <v>0.06328872136408212</v>
      </c>
      <c r="F81" s="6">
        <v>411.58</v>
      </c>
      <c r="G81" s="6">
        <f aca="true" t="shared" si="686" ref="G81">(F81-F80)/F80</f>
        <v>0.000753762734942987</v>
      </c>
      <c r="H81" s="6">
        <v>1151.14</v>
      </c>
      <c r="I81" s="6">
        <f aca="true" t="shared" si="687" ref="I81:K81">(H81-H80)/H80</f>
        <v>0.048196610848562714</v>
      </c>
      <c r="J81" s="22">
        <v>2383.89</v>
      </c>
      <c r="K81" s="23">
        <f t="shared" si="687"/>
        <v>0.09763610579048167</v>
      </c>
      <c r="L81" s="22">
        <v>473.48</v>
      </c>
      <c r="M81" s="22">
        <f aca="true" t="shared" si="688" ref="M81">(L81-L80)/L80</f>
        <v>0.003454487654975088</v>
      </c>
      <c r="N81" s="22">
        <v>985.97</v>
      </c>
      <c r="O81" s="23">
        <f aca="true" t="shared" si="689" ref="O81">(N81-N80)/N80</f>
        <v>-0.021457140305084412</v>
      </c>
      <c r="P81" s="22">
        <v>714.31</v>
      </c>
      <c r="Q81" s="22">
        <f aca="true" t="shared" si="690" ref="Q81:S81">(P81-P80)/P80</f>
        <v>0.045581626827875914</v>
      </c>
      <c r="R81" s="22">
        <v>829.15</v>
      </c>
      <c r="S81" s="22">
        <f t="shared" si="690"/>
        <v>0.0449802132432636</v>
      </c>
      <c r="T81" s="23">
        <v>0.51</v>
      </c>
      <c r="U81" s="22">
        <f aca="true" t="shared" si="691" ref="U81">(T81-T80)/T80</f>
        <v>-0.46874999999999994</v>
      </c>
      <c r="V81" s="22">
        <v>13846</v>
      </c>
      <c r="W81" s="22">
        <f aca="true" t="shared" si="692" ref="W81:Y81">(V81-V80)/V80</f>
        <v>0.003696991663646249</v>
      </c>
      <c r="X81" s="22">
        <v>2113.38</v>
      </c>
      <c r="Y81" s="22">
        <f t="shared" si="692"/>
        <v>-0.005187347015627933</v>
      </c>
      <c r="Z81" s="25">
        <v>27.49</v>
      </c>
      <c r="AA81" s="22">
        <f aca="true" t="shared" si="693" ref="AA81">(Z81-Z80)/Z80</f>
        <v>-0.22497885537073586</v>
      </c>
      <c r="AB81" s="25">
        <v>31.78</v>
      </c>
      <c r="AC81" s="16">
        <f aca="true" t="shared" si="694" ref="AC81:AI81">(AB81-AB80)/AB80</f>
        <v>-0.14867398874899537</v>
      </c>
      <c r="AD81" s="47">
        <v>7050</v>
      </c>
      <c r="AE81" s="16">
        <f t="shared" si="694"/>
        <v>-0.03424657534246575</v>
      </c>
      <c r="AF81" s="47">
        <v>5650</v>
      </c>
      <c r="AG81" s="16">
        <f t="shared" si="694"/>
        <v>-0.18115942028985507</v>
      </c>
      <c r="AH81" s="47">
        <v>6500</v>
      </c>
      <c r="AI81" s="16">
        <f t="shared" si="694"/>
        <v>-0.17721518987341772</v>
      </c>
      <c r="AJ81" s="15"/>
      <c r="AK81" s="15"/>
      <c r="AL81" s="15"/>
    </row>
    <row r="82" spans="1:35" ht="15">
      <c r="A82" s="7" t="s">
        <v>92</v>
      </c>
      <c r="B82" s="6">
        <v>1917.59</v>
      </c>
      <c r="C82" s="6">
        <f t="shared" si="577"/>
        <v>0.12290800491889668</v>
      </c>
      <c r="D82" s="6">
        <v>895.77</v>
      </c>
      <c r="E82" s="6">
        <f t="shared" si="577"/>
        <v>0.0727912909136636</v>
      </c>
      <c r="F82" s="6">
        <v>423.35</v>
      </c>
      <c r="G82" s="6">
        <f aca="true" t="shared" si="695" ref="G82">(F82-F81)/F81</f>
        <v>0.028597113562369502</v>
      </c>
      <c r="H82" s="6">
        <v>1225.36</v>
      </c>
      <c r="I82" s="6">
        <f aca="true" t="shared" si="696" ref="I82:K82">(H82-H81)/H81</f>
        <v>0.06447521587296054</v>
      </c>
      <c r="J82" s="22">
        <v>2289.72</v>
      </c>
      <c r="K82" s="23">
        <f t="shared" si="696"/>
        <v>-0.03950266161609809</v>
      </c>
      <c r="L82" s="22">
        <v>491.17</v>
      </c>
      <c r="M82" s="22">
        <f aca="true" t="shared" si="697" ref="M82">(L82-L81)/L81</f>
        <v>0.03736166258342485</v>
      </c>
      <c r="N82" s="22">
        <v>1021.42</v>
      </c>
      <c r="O82" s="23">
        <f aca="true" t="shared" si="698" ref="O82">(N82-N81)/N81</f>
        <v>0.035954440804486884</v>
      </c>
      <c r="P82" s="22">
        <v>707.56</v>
      </c>
      <c r="Q82" s="22">
        <f aca="true" t="shared" si="699" ref="Q82:S82">(P82-P81)/P81</f>
        <v>-0.00944967871092383</v>
      </c>
      <c r="R82" s="22">
        <v>845.97</v>
      </c>
      <c r="S82" s="22">
        <f t="shared" si="699"/>
        <v>0.020285834891153653</v>
      </c>
      <c r="T82" s="23">
        <v>-0.09</v>
      </c>
      <c r="U82" s="22">
        <f aca="true" t="shared" si="700" ref="U82">(T82-T81)/T81</f>
        <v>-1.1764705882352942</v>
      </c>
      <c r="V82" s="22">
        <v>13395</v>
      </c>
      <c r="W82" s="22">
        <f aca="true" t="shared" si="701" ref="W82:Y82">(V82-V81)/V81</f>
        <v>-0.03257258413982378</v>
      </c>
      <c r="X82" s="22">
        <v>2046.5349999999999</v>
      </c>
      <c r="Y82" s="22">
        <f t="shared" si="701"/>
        <v>-0.03162942774134337</v>
      </c>
      <c r="Z82" s="25">
        <v>28.92</v>
      </c>
      <c r="AA82" s="22">
        <f aca="true" t="shared" si="702" ref="AA82">(Z82-Z81)/Z81</f>
        <v>0.05201891596944356</v>
      </c>
      <c r="AB82" s="25">
        <v>30.62</v>
      </c>
      <c r="AC82" s="16">
        <f aca="true" t="shared" si="703" ref="AC82:AI82">(AB82-AB81)/AB81</f>
        <v>-0.03650094398993078</v>
      </c>
      <c r="AD82" s="47">
        <v>7050</v>
      </c>
      <c r="AE82" s="16">
        <f t="shared" si="703"/>
        <v>0</v>
      </c>
      <c r="AF82" s="47">
        <v>5650</v>
      </c>
      <c r="AG82" s="16">
        <f t="shared" si="703"/>
        <v>0</v>
      </c>
      <c r="AH82" s="47">
        <v>5650</v>
      </c>
      <c r="AI82" s="16">
        <f t="shared" si="703"/>
        <v>-0.13076923076923078</v>
      </c>
    </row>
    <row r="83" spans="1:35" ht="15">
      <c r="A83" s="7" t="s">
        <v>93</v>
      </c>
      <c r="B83" s="6">
        <v>1807.8</v>
      </c>
      <c r="C83" s="6">
        <f t="shared" si="577"/>
        <v>-0.0572541575623569</v>
      </c>
      <c r="D83" s="6">
        <v>995.61</v>
      </c>
      <c r="E83" s="6">
        <f t="shared" si="577"/>
        <v>0.11145718208915238</v>
      </c>
      <c r="F83" s="6">
        <v>438.32</v>
      </c>
      <c r="G83" s="6">
        <f aca="true" t="shared" si="704" ref="G83">(F83-F82)/F82</f>
        <v>0.03536081256643432</v>
      </c>
      <c r="H83" s="6">
        <v>1149.73</v>
      </c>
      <c r="I83" s="6">
        <f aca="true" t="shared" si="705" ref="I83:K83">(H83-H82)/H82</f>
        <v>-0.06172063720049609</v>
      </c>
      <c r="J83" s="22">
        <v>2328.78</v>
      </c>
      <c r="K83" s="23">
        <f t="shared" si="705"/>
        <v>0.01705885435773824</v>
      </c>
      <c r="L83" s="22">
        <v>499.24</v>
      </c>
      <c r="M83" s="22">
        <f aca="true" t="shared" si="706" ref="M83">(L83-L82)/L82</f>
        <v>0.01643015656493677</v>
      </c>
      <c r="N83" s="22">
        <v>1044.78</v>
      </c>
      <c r="O83" s="23">
        <f aca="true" t="shared" si="707" ref="O83">(N83-N82)/N82</f>
        <v>0.022870121987037667</v>
      </c>
      <c r="P83" s="22">
        <v>666.37</v>
      </c>
      <c r="Q83" s="22">
        <f aca="true" t="shared" si="708" ref="Q83:S83">(P83-P82)/P82</f>
        <v>-0.0582141443835151</v>
      </c>
      <c r="R83" s="22">
        <v>850.86</v>
      </c>
      <c r="S83" s="22">
        <f t="shared" si="708"/>
        <v>0.005780346820809233</v>
      </c>
      <c r="T83" s="23">
        <v>0.19</v>
      </c>
      <c r="U83" s="22">
        <f aca="true" t="shared" si="709" ref="U83">(T83-T82)/T82</f>
        <v>-3.1111111111111116</v>
      </c>
      <c r="V83" s="22">
        <v>13276</v>
      </c>
      <c r="W83" s="22">
        <f aca="true" t="shared" si="710" ref="W83:Y83">(V83-V82)/V82</f>
        <v>-0.008883911907428144</v>
      </c>
      <c r="X83" s="22">
        <v>2054.725</v>
      </c>
      <c r="Y83" s="22">
        <f t="shared" si="710"/>
        <v>0.004001886114823374</v>
      </c>
      <c r="Z83" s="25">
        <v>34.19</v>
      </c>
      <c r="AA83" s="22">
        <f aca="true" t="shared" si="711" ref="AA83">(Z83-Z82)/Z82</f>
        <v>0.18222683264177025</v>
      </c>
      <c r="AB83" s="25">
        <v>37.96</v>
      </c>
      <c r="AC83" s="16">
        <f aca="true" t="shared" si="712" ref="AC83:AI83">(AB83-AB82)/AB82</f>
        <v>0.2397126061397779</v>
      </c>
      <c r="AD83" s="47">
        <v>7050</v>
      </c>
      <c r="AE83" s="16">
        <f t="shared" si="712"/>
        <v>0</v>
      </c>
      <c r="AF83" s="47">
        <v>5650</v>
      </c>
      <c r="AG83" s="16">
        <f t="shared" si="712"/>
        <v>0</v>
      </c>
      <c r="AH83" s="47">
        <v>6200</v>
      </c>
      <c r="AI83" s="16">
        <f t="shared" si="712"/>
        <v>0.09734513274336283</v>
      </c>
    </row>
    <row r="84" spans="1:38" s="33" customFormat="1" ht="15">
      <c r="A84" s="7" t="s">
        <v>94</v>
      </c>
      <c r="B84" s="6">
        <v>1723.85</v>
      </c>
      <c r="C84" s="6">
        <f t="shared" si="577"/>
        <v>-0.04643765903307891</v>
      </c>
      <c r="D84" s="6">
        <v>960.93</v>
      </c>
      <c r="E84" s="6">
        <f t="shared" si="577"/>
        <v>-0.03483291650345021</v>
      </c>
      <c r="F84" s="6">
        <v>406.36</v>
      </c>
      <c r="G84" s="6">
        <f aca="true" t="shared" si="713" ref="G84">(F84-F83)/F83</f>
        <v>-0.07291476546815108</v>
      </c>
      <c r="H84" s="6">
        <v>1128.14</v>
      </c>
      <c r="I84" s="6">
        <f aca="true" t="shared" si="714" ref="I84:K84">(H84-H83)/H83</f>
        <v>-0.018778321866873022</v>
      </c>
      <c r="J84" s="22">
        <v>2317.49</v>
      </c>
      <c r="K84" s="23">
        <f t="shared" si="714"/>
        <v>-0.004848032016764322</v>
      </c>
      <c r="L84" s="22">
        <v>505.12</v>
      </c>
      <c r="M84" s="22">
        <f aca="true" t="shared" si="715" ref="M84">(L84-L83)/L83</f>
        <v>0.011777902411665722</v>
      </c>
      <c r="N84" s="22">
        <v>1071.69</v>
      </c>
      <c r="O84" s="23">
        <f aca="true" t="shared" si="716" ref="O84">(N84-N83)/N83</f>
        <v>0.02575661861827378</v>
      </c>
      <c r="P84" s="22">
        <v>661.97</v>
      </c>
      <c r="Q84" s="22">
        <f aca="true" t="shared" si="717" ref="Q84:S84">(P84-P83)/P83</f>
        <v>-0.006602938307546824</v>
      </c>
      <c r="R84" s="22">
        <v>832.21</v>
      </c>
      <c r="S84" s="22">
        <f t="shared" si="717"/>
        <v>-0.02191899960040427</v>
      </c>
      <c r="T84" s="23">
        <v>-0.45</v>
      </c>
      <c r="U84" s="22">
        <f aca="true" t="shared" si="718" ref="U84">(T84-T83)/T83</f>
        <v>-3.3684210526315788</v>
      </c>
      <c r="V84" s="22">
        <v>13204</v>
      </c>
      <c r="W84" s="22">
        <f aca="true" t="shared" si="719" ref="W84:Y84">(V84-V83)/V83</f>
        <v>-0.005423320277191925</v>
      </c>
      <c r="X84" s="22">
        <v>2044.31</v>
      </c>
      <c r="Y84" s="22">
        <f t="shared" si="719"/>
        <v>-0.00506880482789666</v>
      </c>
      <c r="Z84" s="25">
        <v>37.2</v>
      </c>
      <c r="AA84" s="22">
        <f aca="true" t="shared" si="720" ref="AA84">(Z84-Z83)/Z83</f>
        <v>0.08803743784732393</v>
      </c>
      <c r="AB84" s="25">
        <v>41.12</v>
      </c>
      <c r="AC84" s="16">
        <f aca="true" t="shared" si="721" ref="AC84:AI84">(AB84-AB83)/AB83</f>
        <v>0.0832455216016859</v>
      </c>
      <c r="AD84" s="47">
        <v>6550</v>
      </c>
      <c r="AE84" s="16">
        <f t="shared" si="721"/>
        <v>-0.07092198581560284</v>
      </c>
      <c r="AF84" s="47">
        <v>5150</v>
      </c>
      <c r="AG84" s="16">
        <f t="shared" si="721"/>
        <v>-0.08849557522123894</v>
      </c>
      <c r="AH84" s="47">
        <v>6200</v>
      </c>
      <c r="AI84" s="16">
        <f t="shared" si="721"/>
        <v>0</v>
      </c>
      <c r="AJ84" s="15"/>
      <c r="AK84" s="15"/>
      <c r="AL84" s="15"/>
    </row>
    <row r="85" spans="1:35" ht="15">
      <c r="A85" s="7" t="s">
        <v>95</v>
      </c>
      <c r="B85" s="6">
        <v>1751.6</v>
      </c>
      <c r="C85" s="6">
        <f t="shared" si="577"/>
        <v>0.01609768831394843</v>
      </c>
      <c r="D85" s="6">
        <v>1052.93</v>
      </c>
      <c r="E85" s="6">
        <f t="shared" si="577"/>
        <v>0.09574058464196156</v>
      </c>
      <c r="F85" s="6">
        <v>425.87</v>
      </c>
      <c r="G85" s="6">
        <f aca="true" t="shared" si="722" ref="G85">(F85-F84)/F84</f>
        <v>0.04801161531646813</v>
      </c>
      <c r="H85" s="6">
        <v>1235.34</v>
      </c>
      <c r="I85" s="6">
        <f aca="true" t="shared" si="723" ref="I85:K85">(H85-H84)/H84</f>
        <v>0.095023667275338</v>
      </c>
      <c r="J85" s="22">
        <v>2377.55</v>
      </c>
      <c r="K85" s="23">
        <f t="shared" si="723"/>
        <v>0.025915969432446485</v>
      </c>
      <c r="L85" s="22">
        <v>544.43</v>
      </c>
      <c r="M85" s="22">
        <f aca="true" t="shared" si="724" ref="M85">(L85-L84)/L84</f>
        <v>0.07782309154260363</v>
      </c>
      <c r="N85" s="22">
        <v>1108.19</v>
      </c>
      <c r="O85" s="23">
        <f aca="true" t="shared" si="725" ref="O85">(N85-N84)/N84</f>
        <v>0.034058356427698305</v>
      </c>
      <c r="P85" s="22">
        <v>667.14</v>
      </c>
      <c r="Q85" s="22">
        <f aca="true" t="shared" si="726" ref="Q85:S85">(P85-P84)/P84</f>
        <v>0.007810021602187348</v>
      </c>
      <c r="R85" s="22">
        <v>865.83</v>
      </c>
      <c r="S85" s="22">
        <f t="shared" si="726"/>
        <v>0.04039845712019803</v>
      </c>
      <c r="T85" s="23">
        <v>0.24</v>
      </c>
      <c r="U85" s="22">
        <f aca="true" t="shared" si="727" ref="U85">(T85-T84)/T84</f>
        <v>-1.5333333333333332</v>
      </c>
      <c r="V85" s="22">
        <v>13615</v>
      </c>
      <c r="W85" s="22">
        <f aca="true" t="shared" si="728" ref="W85:Y85">(V85-V84)/V84</f>
        <v>0.03112693123295971</v>
      </c>
      <c r="X85" s="22">
        <v>2069.465</v>
      </c>
      <c r="Y85" s="22">
        <f t="shared" si="728"/>
        <v>0.012304885266911673</v>
      </c>
      <c r="Z85" s="25">
        <v>44.68</v>
      </c>
      <c r="AA85" s="22">
        <f aca="true" t="shared" si="729" ref="AA85">(Z85-Z84)/Z84</f>
        <v>0.2010752688172042</v>
      </c>
      <c r="AB85" s="25">
        <v>46.8</v>
      </c>
      <c r="AC85" s="16">
        <f aca="true" t="shared" si="730" ref="AC85:AI85">(AB85-AB84)/AB84</f>
        <v>0.13813229571984437</v>
      </c>
      <c r="AD85" s="47">
        <v>6550</v>
      </c>
      <c r="AE85" s="16">
        <f t="shared" si="730"/>
        <v>0</v>
      </c>
      <c r="AF85" s="47">
        <v>5150</v>
      </c>
      <c r="AG85" s="16">
        <f t="shared" si="730"/>
        <v>0</v>
      </c>
      <c r="AH85" s="47">
        <v>6800</v>
      </c>
      <c r="AI85" s="16">
        <f t="shared" si="730"/>
        <v>0.0967741935483871</v>
      </c>
    </row>
    <row r="86" spans="1:35" ht="15">
      <c r="A86" s="7" t="s">
        <v>96</v>
      </c>
      <c r="B86" s="6">
        <v>1767.71</v>
      </c>
      <c r="C86" s="6">
        <f t="shared" si="577"/>
        <v>0.009197305320849582</v>
      </c>
      <c r="D86" s="6">
        <v>1182.43</v>
      </c>
      <c r="E86" s="6">
        <f t="shared" si="577"/>
        <v>0.12299013229749366</v>
      </c>
      <c r="F86" s="6">
        <v>450.3</v>
      </c>
      <c r="G86" s="6">
        <f aca="true" t="shared" si="731" ref="G86">(F86-F85)/F85</f>
        <v>0.05736492356822506</v>
      </c>
      <c r="H86" s="6">
        <v>1295.9</v>
      </c>
      <c r="I86" s="6">
        <f aca="true" t="shared" si="732" ref="I86:K86">(H86-H85)/H85</f>
        <v>0.0490229410526658</v>
      </c>
      <c r="J86" s="22">
        <v>2375.7</v>
      </c>
      <c r="K86" s="23">
        <f t="shared" si="732"/>
        <v>-0.0007781119219366001</v>
      </c>
      <c r="L86" s="22">
        <v>560.51</v>
      </c>
      <c r="M86" s="22">
        <f aca="true" t="shared" si="733" ref="M86">(L86-L85)/L85</f>
        <v>0.02953547747185137</v>
      </c>
      <c r="N86" s="22">
        <v>1177.44</v>
      </c>
      <c r="O86" s="23">
        <f aca="true" t="shared" si="734" ref="O86">(N86-N85)/N85</f>
        <v>0.06248928432849962</v>
      </c>
      <c r="P86" s="22">
        <v>746.76</v>
      </c>
      <c r="Q86" s="22">
        <f aca="true" t="shared" si="735" ref="Q86:S86">(P86-P85)/P85</f>
        <v>0.11934526486194802</v>
      </c>
      <c r="R86" s="22">
        <v>870.62</v>
      </c>
      <c r="S86" s="22">
        <f t="shared" si="735"/>
        <v>0.005532263839321765</v>
      </c>
      <c r="T86" s="23">
        <v>0.66</v>
      </c>
      <c r="U86" s="22">
        <f aca="true" t="shared" si="736" ref="U86">(T86-T85)/T85</f>
        <v>1.7500000000000002</v>
      </c>
      <c r="V86" s="22">
        <v>13180</v>
      </c>
      <c r="W86" s="22">
        <f aca="true" t="shared" si="737" ref="W86:Y86">(V86-V85)/V85</f>
        <v>-0.03195005508630187</v>
      </c>
      <c r="X86" s="22">
        <v>1987.5749999999998</v>
      </c>
      <c r="Y86" s="22">
        <f t="shared" si="737"/>
        <v>-0.03957061366101883</v>
      </c>
      <c r="Z86" s="25">
        <v>44.5</v>
      </c>
      <c r="AA86" s="22">
        <f aca="true" t="shared" si="738" ref="AA86">(Z86-Z85)/Z85</f>
        <v>-0.0040286481647269405</v>
      </c>
      <c r="AB86" s="25">
        <v>48.85</v>
      </c>
      <c r="AC86" s="16">
        <f aca="true" t="shared" si="739" ref="AC86:AI86">(AB86-AB85)/AB85</f>
        <v>0.0438034188034189</v>
      </c>
      <c r="AD86" s="47">
        <v>6550</v>
      </c>
      <c r="AE86" s="16">
        <f t="shared" si="739"/>
        <v>0</v>
      </c>
      <c r="AF86" s="47">
        <v>5150</v>
      </c>
      <c r="AG86" s="16">
        <f t="shared" si="739"/>
        <v>0</v>
      </c>
      <c r="AH86" s="47">
        <v>7550</v>
      </c>
      <c r="AI86" s="16">
        <f t="shared" si="739"/>
        <v>0.11029411764705882</v>
      </c>
    </row>
    <row r="87" spans="1:35" ht="15">
      <c r="A87" s="7" t="s">
        <v>97</v>
      </c>
      <c r="B87" s="6">
        <v>1869.26</v>
      </c>
      <c r="C87" s="6">
        <f t="shared" si="577"/>
        <v>0.0574472057068184</v>
      </c>
      <c r="D87" s="6">
        <v>1163.64</v>
      </c>
      <c r="E87" s="6">
        <f t="shared" si="577"/>
        <v>-0.015891004118637014</v>
      </c>
      <c r="F87" s="6">
        <v>506.68</v>
      </c>
      <c r="G87" s="6">
        <f aca="true" t="shared" si="740" ref="G87">(F87-F86)/F86</f>
        <v>0.12520541860981566</v>
      </c>
      <c r="H87" s="6">
        <v>1356.92</v>
      </c>
      <c r="I87" s="6">
        <f aca="true" t="shared" si="741" ref="I87:K87">(H87-H86)/H86</f>
        <v>0.047086966586927986</v>
      </c>
      <c r="J87" s="22">
        <v>2495.86</v>
      </c>
      <c r="K87" s="23">
        <f t="shared" si="741"/>
        <v>0.0505787767815803</v>
      </c>
      <c r="L87" s="22">
        <v>567.02</v>
      </c>
      <c r="M87" s="22">
        <f aca="true" t="shared" si="742" ref="M87">(L87-L86)/L86</f>
        <v>0.01161442257943657</v>
      </c>
      <c r="N87" s="22">
        <v>1134.13</v>
      </c>
      <c r="O87" s="23">
        <f aca="true" t="shared" si="743" ref="O87">(N87-N86)/N86</f>
        <v>-0.03678319065090361</v>
      </c>
      <c r="P87" s="22">
        <v>797.15</v>
      </c>
      <c r="Q87" s="22">
        <f aca="true" t="shared" si="744" ref="Q87:S87">(P87-P86)/P86</f>
        <v>0.06747817237131071</v>
      </c>
      <c r="R87" s="22">
        <v>870.03</v>
      </c>
      <c r="S87" s="22">
        <f t="shared" si="744"/>
        <v>-0.0006776779766144033</v>
      </c>
      <c r="T87" s="23">
        <v>0.69</v>
      </c>
      <c r="U87" s="22">
        <f aca="true" t="shared" si="745" ref="U87">(T87-T86)/T86</f>
        <v>0.045454545454545324</v>
      </c>
      <c r="V87" s="22">
        <v>13094</v>
      </c>
      <c r="W87" s="22">
        <f aca="true" t="shared" si="746" ref="W87:Y87">(V87-V86)/V86</f>
        <v>-0.006525037936267072</v>
      </c>
      <c r="X87" s="22">
        <v>1968.6950000000002</v>
      </c>
      <c r="Y87" s="22">
        <f t="shared" si="746"/>
        <v>-0.009499012615875957</v>
      </c>
      <c r="Z87" s="25">
        <v>40.7</v>
      </c>
      <c r="AA87" s="22">
        <f aca="true" t="shared" si="747" ref="AA87">(Z87-Z86)/Z86</f>
        <v>-0.08539325842696623</v>
      </c>
      <c r="AB87" s="25">
        <v>44.8</v>
      </c>
      <c r="AC87" s="16">
        <f aca="true" t="shared" si="748" ref="AC87:AI87">(AB87-AB86)/AB86</f>
        <v>-0.08290685772773806</v>
      </c>
      <c r="AD87" s="47">
        <v>6550</v>
      </c>
      <c r="AE87" s="16">
        <f t="shared" si="748"/>
        <v>0</v>
      </c>
      <c r="AF87" s="47">
        <v>5150</v>
      </c>
      <c r="AG87" s="16">
        <f t="shared" si="748"/>
        <v>0</v>
      </c>
      <c r="AH87" s="47">
        <v>7600</v>
      </c>
      <c r="AI87" s="16">
        <f t="shared" si="748"/>
        <v>0.006622516556291391</v>
      </c>
    </row>
    <row r="88" spans="1:35" ht="15">
      <c r="A88" s="7" t="s">
        <v>98</v>
      </c>
      <c r="B88" s="6">
        <v>1793.36</v>
      </c>
      <c r="C88" s="6">
        <f t="shared" si="577"/>
        <v>-0.04060430330719113</v>
      </c>
      <c r="D88" s="6">
        <v>1158.59</v>
      </c>
      <c r="E88" s="6">
        <f t="shared" si="577"/>
        <v>-0.004339830188030819</v>
      </c>
      <c r="F88" s="6">
        <v>512.81</v>
      </c>
      <c r="G88" s="6">
        <f aca="true" t="shared" si="749" ref="G88">(F88-F87)/F87</f>
        <v>0.012098365832477972</v>
      </c>
      <c r="H88" s="6">
        <v>1368.73</v>
      </c>
      <c r="I88" s="6">
        <f aca="true" t="shared" si="750" ref="I88:K88">(H88-H87)/H87</f>
        <v>0.008703534475134823</v>
      </c>
      <c r="J88" s="22">
        <v>2459.16</v>
      </c>
      <c r="K88" s="23">
        <f t="shared" si="750"/>
        <v>-0.01470435040426958</v>
      </c>
      <c r="L88" s="22">
        <v>565.09</v>
      </c>
      <c r="M88" s="22">
        <f aca="true" t="shared" si="751" ref="M88">(L88-L87)/L87</f>
        <v>-0.0034037600084652216</v>
      </c>
      <c r="N88" s="22">
        <v>1131.97</v>
      </c>
      <c r="O88" s="23">
        <f aca="true" t="shared" si="752" ref="O88">(N88-N87)/N87</f>
        <v>-0.0019045435708429208</v>
      </c>
      <c r="P88" s="22">
        <v>803.85</v>
      </c>
      <c r="Q88" s="22">
        <f aca="true" t="shared" si="753" ref="Q88:S88">(P88-P87)/P87</f>
        <v>0.008404942608041205</v>
      </c>
      <c r="R88" s="22">
        <v>852.41</v>
      </c>
      <c r="S88" s="22">
        <f t="shared" si="753"/>
        <v>-0.020252175212349004</v>
      </c>
      <c r="T88" s="23">
        <v>-0.02</v>
      </c>
      <c r="U88" s="22">
        <f aca="true" t="shared" si="754" ref="U88">(T88-T87)/T87</f>
        <v>-1.028985507246377</v>
      </c>
      <c r="V88" s="22">
        <v>13300</v>
      </c>
      <c r="W88" s="22">
        <f aca="true" t="shared" si="755" ref="W88:Y88">(V88-V87)/V87</f>
        <v>0.015732396517488926</v>
      </c>
      <c r="X88" s="22">
        <v>1987.8049999999998</v>
      </c>
      <c r="Y88" s="22">
        <f t="shared" si="755"/>
        <v>0.009706937844612636</v>
      </c>
      <c r="Z88" s="25">
        <v>41.11</v>
      </c>
      <c r="AA88" s="22">
        <f aca="true" t="shared" si="756" ref="AA88">(Z88-Z87)/Z87</f>
        <v>0.010073710073709989</v>
      </c>
      <c r="AB88" s="25">
        <v>44.8</v>
      </c>
      <c r="AC88" s="16">
        <f aca="true" t="shared" si="757" ref="AC88:AI88">(AB88-AB87)/AB87</f>
        <v>0</v>
      </c>
      <c r="AD88" s="47">
        <v>6550</v>
      </c>
      <c r="AE88" s="16">
        <f t="shared" si="757"/>
        <v>0</v>
      </c>
      <c r="AF88" s="47">
        <v>5150</v>
      </c>
      <c r="AG88" s="16">
        <f t="shared" si="757"/>
        <v>0</v>
      </c>
      <c r="AH88" s="47">
        <v>7400</v>
      </c>
      <c r="AI88" s="16">
        <f t="shared" si="757"/>
        <v>-0.02631578947368421</v>
      </c>
    </row>
    <row r="89" spans="1:35" ht="15">
      <c r="A89" s="7" t="s">
        <v>99</v>
      </c>
      <c r="B89" s="6">
        <v>1807.09</v>
      </c>
      <c r="C89" s="6">
        <f t="shared" si="577"/>
        <v>0.00765601998483295</v>
      </c>
      <c r="D89" s="6">
        <v>1316.84</v>
      </c>
      <c r="E89" s="6">
        <f t="shared" si="577"/>
        <v>0.13658843939616258</v>
      </c>
      <c r="F89" s="6">
        <v>542.04</v>
      </c>
      <c r="G89" s="6">
        <f aca="true" t="shared" si="758" ref="G89">(F89-F88)/F88</f>
        <v>0.056999668493204154</v>
      </c>
      <c r="H89" s="6">
        <v>1366.84</v>
      </c>
      <c r="I89" s="6">
        <f aca="true" t="shared" si="759" ref="I89:K89">(H89-H88)/H88</f>
        <v>-0.001380842094496431</v>
      </c>
      <c r="J89" s="22">
        <v>2473.24</v>
      </c>
      <c r="K89" s="23">
        <f t="shared" si="759"/>
        <v>0.005725532295580576</v>
      </c>
      <c r="L89" s="22">
        <v>565.33</v>
      </c>
      <c r="M89" s="22">
        <f aca="true" t="shared" si="760" ref="M89">(L89-L88)/L88</f>
        <v>0.000424711107965119</v>
      </c>
      <c r="N89" s="22">
        <v>1101.46</v>
      </c>
      <c r="O89" s="23">
        <f aca="true" t="shared" si="761" ref="O89">(N89-N88)/N88</f>
        <v>-0.026953011122202875</v>
      </c>
      <c r="P89" s="22">
        <v>808.53</v>
      </c>
      <c r="Q89" s="22">
        <f aca="true" t="shared" si="762" ref="Q89:S89">(P89-P88)/P88</f>
        <v>0.0058219817130060955</v>
      </c>
      <c r="R89" s="22">
        <v>869</v>
      </c>
      <c r="S89" s="22">
        <f t="shared" si="762"/>
        <v>0.019462465245597815</v>
      </c>
      <c r="T89" s="23">
        <v>0.22</v>
      </c>
      <c r="U89" s="22">
        <f aca="true" t="shared" si="763" ref="U89">(T89-T88)/T88</f>
        <v>-12</v>
      </c>
      <c r="V89" s="22">
        <v>12998</v>
      </c>
      <c r="W89" s="22">
        <f aca="true" t="shared" si="764" ref="W89:Y89">(V89-V88)/V88</f>
        <v>-0.022706766917293234</v>
      </c>
      <c r="X89" s="22">
        <v>1946.45</v>
      </c>
      <c r="Y89" s="22">
        <f t="shared" si="764"/>
        <v>-0.020804354551879987</v>
      </c>
      <c r="Z89" s="25">
        <v>42.17</v>
      </c>
      <c r="AA89" s="22">
        <f aca="true" t="shared" si="765" ref="AA89">(Z89-Z88)/Z88</f>
        <v>0.02578448066163956</v>
      </c>
      <c r="AB89" s="25">
        <v>44.8</v>
      </c>
      <c r="AC89" s="16">
        <f aca="true" t="shared" si="766" ref="AC89:AI89">(AB89-AB88)/AB88</f>
        <v>0</v>
      </c>
      <c r="AD89" s="47">
        <v>6550</v>
      </c>
      <c r="AE89" s="16">
        <f t="shared" si="766"/>
        <v>0</v>
      </c>
      <c r="AF89" s="47">
        <v>5150</v>
      </c>
      <c r="AG89" s="16">
        <f t="shared" si="766"/>
        <v>0</v>
      </c>
      <c r="AH89" s="47">
        <v>7600</v>
      </c>
      <c r="AI89" s="16">
        <f t="shared" si="766"/>
        <v>0.02702702702702703</v>
      </c>
    </row>
    <row r="90" spans="1:35" ht="15">
      <c r="A90" s="7" t="s">
        <v>100</v>
      </c>
      <c r="B90" s="6">
        <v>1833.07</v>
      </c>
      <c r="C90" s="6">
        <f t="shared" si="577"/>
        <v>0.014376705089397883</v>
      </c>
      <c r="D90" s="6">
        <v>1375.64</v>
      </c>
      <c r="E90" s="6">
        <f t="shared" si="577"/>
        <v>0.04465234956410816</v>
      </c>
      <c r="F90" s="6">
        <v>539.45</v>
      </c>
      <c r="G90" s="6">
        <f aca="true" t="shared" si="767" ref="G90">(F90-F89)/F89</f>
        <v>-0.00477824514795941</v>
      </c>
      <c r="H90" s="6">
        <v>1269</v>
      </c>
      <c r="I90" s="6">
        <f aca="true" t="shared" si="768" ref="I90:K90">(H90-H89)/H89</f>
        <v>-0.07158116531561845</v>
      </c>
      <c r="J90" s="22">
        <v>2331.72</v>
      </c>
      <c r="K90" s="23">
        <f t="shared" si="768"/>
        <v>-0.05722048810467241</v>
      </c>
      <c r="L90" s="22">
        <v>532.68</v>
      </c>
      <c r="M90" s="22">
        <f aca="true" t="shared" si="769" ref="M90">(L90-L89)/L89</f>
        <v>-0.05775387826579182</v>
      </c>
      <c r="N90" s="22">
        <v>1036.6</v>
      </c>
      <c r="O90" s="23">
        <f aca="true" t="shared" si="770" ref="O90">(N90-N89)/N89</f>
        <v>-0.058885479272965086</v>
      </c>
      <c r="P90" s="22">
        <v>754.02</v>
      </c>
      <c r="Q90" s="22">
        <f aca="true" t="shared" si="771" ref="Q90:S90">(P90-P89)/P89</f>
        <v>-0.06741864865867685</v>
      </c>
      <c r="R90" s="22">
        <v>823.56</v>
      </c>
      <c r="S90" s="22">
        <f t="shared" si="771"/>
        <v>-0.0522899884925202</v>
      </c>
      <c r="T90" s="23">
        <v>0.14</v>
      </c>
      <c r="U90" s="22">
        <f aca="true" t="shared" si="772" ref="U90">(T90-T89)/T89</f>
        <v>-0.3636363636363636</v>
      </c>
      <c r="V90" s="22">
        <v>13051</v>
      </c>
      <c r="W90" s="22">
        <f aca="true" t="shared" si="773" ref="W90:Y90">(V90-V89)/V89</f>
        <v>0.0040775503923680565</v>
      </c>
      <c r="X90" s="22">
        <v>1929.4499999999998</v>
      </c>
      <c r="Y90" s="22">
        <f t="shared" si="773"/>
        <v>-0.008733848801664685</v>
      </c>
      <c r="Z90" s="25">
        <v>46.64</v>
      </c>
      <c r="AA90" s="22">
        <f aca="true" t="shared" si="774" ref="AA90">(Z90-Z89)/Z89</f>
        <v>0.10599952572919134</v>
      </c>
      <c r="AB90" s="25">
        <v>49.94</v>
      </c>
      <c r="AC90" s="16">
        <f aca="true" t="shared" si="775" ref="AC90:AI90">(AB90-AB89)/AB89</f>
        <v>0.11473214285714288</v>
      </c>
      <c r="AD90" s="47">
        <v>6550</v>
      </c>
      <c r="AE90" s="16">
        <f t="shared" si="775"/>
        <v>0</v>
      </c>
      <c r="AF90" s="47">
        <v>5150</v>
      </c>
      <c r="AG90" s="16">
        <f t="shared" si="775"/>
        <v>0</v>
      </c>
      <c r="AH90" s="47">
        <v>7600</v>
      </c>
      <c r="AI90" s="16">
        <f t="shared" si="775"/>
        <v>0</v>
      </c>
    </row>
    <row r="91" spans="1:35" ht="15">
      <c r="A91" s="7" t="s">
        <v>101</v>
      </c>
      <c r="B91" s="6">
        <v>1864.25</v>
      </c>
      <c r="C91" s="6">
        <f t="shared" si="577"/>
        <v>0.01700971594101702</v>
      </c>
      <c r="D91" s="6">
        <v>1384.71</v>
      </c>
      <c r="E91" s="6">
        <f t="shared" si="577"/>
        <v>0.00659329475734926</v>
      </c>
      <c r="F91" s="6">
        <v>538.19</v>
      </c>
      <c r="G91" s="6">
        <f aca="true" t="shared" si="776" ref="G91">(F91-F90)/F90</f>
        <v>-0.002335712299564354</v>
      </c>
      <c r="H91" s="6">
        <v>1370.63</v>
      </c>
      <c r="I91" s="6">
        <f aca="true" t="shared" si="777" ref="I91:K91">(H91-H90)/H90</f>
        <v>0.08008668242710805</v>
      </c>
      <c r="J91" s="22">
        <v>2324.28</v>
      </c>
      <c r="K91" s="23">
        <f t="shared" si="777"/>
        <v>-0.003190777623385141</v>
      </c>
      <c r="L91" s="22">
        <v>517.81</v>
      </c>
      <c r="M91" s="22">
        <f aca="true" t="shared" si="778" ref="M91">(L91-L90)/L90</f>
        <v>-0.0279154464218668</v>
      </c>
      <c r="N91" s="22">
        <v>1055.59</v>
      </c>
      <c r="O91" s="23">
        <f aca="true" t="shared" si="779" ref="O91">(N91-N90)/N90</f>
        <v>0.01831950607756127</v>
      </c>
      <c r="P91" s="22">
        <v>811.89</v>
      </c>
      <c r="Q91" s="22">
        <f aca="true" t="shared" si="780" ref="Q91:S91">(P91-P90)/P90</f>
        <v>0.07674862735736454</v>
      </c>
      <c r="R91" s="22">
        <v>860.65</v>
      </c>
      <c r="S91" s="22">
        <f t="shared" si="780"/>
        <v>0.04503618437029486</v>
      </c>
      <c r="T91" s="23">
        <v>0.47</v>
      </c>
      <c r="U91" s="22">
        <f aca="true" t="shared" si="781" ref="U91">(T91-T90)/T90</f>
        <v>2.3571428571428568</v>
      </c>
      <c r="V91" s="22">
        <v>13563</v>
      </c>
      <c r="W91" s="22">
        <f aca="true" t="shared" si="782" ref="W91:Y91">(V91-V90)/V90</f>
        <v>0.0392307102903992</v>
      </c>
      <c r="X91" s="22">
        <v>1969.505</v>
      </c>
      <c r="Y91" s="22">
        <f t="shared" si="782"/>
        <v>0.020759802016118736</v>
      </c>
      <c r="Z91" s="25">
        <v>43.25</v>
      </c>
      <c r="AA91" s="22">
        <f aca="true" t="shared" si="783" ref="AA91">(Z91-Z90)/Z90</f>
        <v>-0.07268439108061751</v>
      </c>
      <c r="AB91" s="25">
        <v>45.76</v>
      </c>
      <c r="AC91" s="16">
        <f aca="true" t="shared" si="784" ref="AC91:AI91">(AB91-AB90)/AB90</f>
        <v>-0.08370044052863436</v>
      </c>
      <c r="AD91" s="47">
        <v>6550</v>
      </c>
      <c r="AE91" s="16">
        <f t="shared" si="784"/>
        <v>0</v>
      </c>
      <c r="AF91" s="47">
        <v>5150</v>
      </c>
      <c r="AG91" s="16">
        <f t="shared" si="784"/>
        <v>0</v>
      </c>
      <c r="AH91" s="47">
        <v>7600</v>
      </c>
      <c r="AI91" s="16">
        <f t="shared" si="784"/>
        <v>0</v>
      </c>
    </row>
    <row r="92" spans="1:35" ht="15">
      <c r="A92" s="7" t="s">
        <v>102</v>
      </c>
      <c r="B92" s="6">
        <v>1948.07</v>
      </c>
      <c r="C92" s="6">
        <f t="shared" si="577"/>
        <v>0.04496178087702826</v>
      </c>
      <c r="D92" s="6">
        <v>1410.17</v>
      </c>
      <c r="E92" s="6">
        <f t="shared" si="577"/>
        <v>0.018386521365484496</v>
      </c>
      <c r="F92" s="6">
        <v>552.46</v>
      </c>
      <c r="G92" s="6">
        <f aca="true" t="shared" si="785" ref="G92">(F92-F91)/F91</f>
        <v>0.026514799606087033</v>
      </c>
      <c r="H92" s="6">
        <v>1323.63</v>
      </c>
      <c r="I92" s="6">
        <f aca="true" t="shared" si="786" ref="I92:K104">(H92-H91)/H91</f>
        <v>-0.03429080058075483</v>
      </c>
      <c r="J92" s="22">
        <v>2324.13</v>
      </c>
      <c r="K92" s="23">
        <f t="shared" si="786"/>
        <v>-6.453611440966275E-05</v>
      </c>
      <c r="L92" s="22">
        <v>521.55</v>
      </c>
      <c r="M92" s="22">
        <f aca="true" t="shared" si="787" ref="M92">(L92-L91)/L91</f>
        <v>0.007222726482686718</v>
      </c>
      <c r="N92" s="22">
        <v>1051</v>
      </c>
      <c r="O92" s="23">
        <f aca="true" t="shared" si="788" ref="O92:O104">(N92-N91)/N91</f>
        <v>-0.004348279161416761</v>
      </c>
      <c r="P92" s="22">
        <v>804.56</v>
      </c>
      <c r="Q92" s="22">
        <f aca="true" t="shared" si="789" ref="Q92:S104">(P92-P91)/P91</f>
        <v>-0.00902831664388038</v>
      </c>
      <c r="R92" s="22">
        <v>863.56</v>
      </c>
      <c r="S92" s="22">
        <f t="shared" si="789"/>
        <v>0.003381165398245475</v>
      </c>
      <c r="T92" s="23">
        <v>0.42</v>
      </c>
      <c r="U92" s="22">
        <f aca="true" t="shared" si="790" ref="U92:U104">(T92-T91)/T91</f>
        <v>-0.10638297872340424</v>
      </c>
      <c r="V92" s="22">
        <v>13436</v>
      </c>
      <c r="W92" s="22">
        <f aca="true" t="shared" si="791" ref="W92:Y104">(V92-V91)/V91</f>
        <v>-0.0093637100936371</v>
      </c>
      <c r="X92" s="22">
        <v>1936.8600000000001</v>
      </c>
      <c r="Y92" s="22">
        <f t="shared" si="791"/>
        <v>-0.01657523083211263</v>
      </c>
      <c r="Z92" s="25">
        <v>51.09</v>
      </c>
      <c r="AA92" s="22">
        <f aca="true" t="shared" si="792" ref="AA92:AA104">(Z92-Z91)/Z91</f>
        <v>0.1812716763005781</v>
      </c>
      <c r="AB92" s="25">
        <v>52.17</v>
      </c>
      <c r="AC92" s="16">
        <f aca="true" t="shared" si="793" ref="AC92:AI104">(AB92-AB91)/AB91</f>
        <v>0.1400786713286714</v>
      </c>
      <c r="AD92" s="47">
        <v>6550</v>
      </c>
      <c r="AE92" s="16">
        <f t="shared" si="793"/>
        <v>0</v>
      </c>
      <c r="AF92" s="47">
        <v>5150</v>
      </c>
      <c r="AG92" s="16">
        <f t="shared" si="793"/>
        <v>0</v>
      </c>
      <c r="AH92" s="47">
        <v>7700</v>
      </c>
      <c r="AI92" s="16">
        <f t="shared" si="793"/>
        <v>0.013157894736842105</v>
      </c>
    </row>
    <row r="93" spans="1:35" ht="15">
      <c r="A93" s="7" t="s">
        <v>106</v>
      </c>
      <c r="B93" s="8"/>
      <c r="C93" s="8"/>
      <c r="D93" s="8"/>
      <c r="E93" s="8"/>
      <c r="F93" s="8"/>
      <c r="G93" s="8"/>
      <c r="H93" s="8"/>
      <c r="I93" s="8"/>
      <c r="J93" s="25">
        <v>2374.98</v>
      </c>
      <c r="K93" s="23">
        <f t="shared" si="786"/>
        <v>0.02187915478049847</v>
      </c>
      <c r="L93" s="25"/>
      <c r="M93" s="25"/>
      <c r="N93" s="25">
        <v>1061.47</v>
      </c>
      <c r="O93" s="23">
        <f t="shared" si="788"/>
        <v>0.0099619410085633</v>
      </c>
      <c r="P93" s="25">
        <v>830.65</v>
      </c>
      <c r="Q93" s="22">
        <f t="shared" si="789"/>
        <v>0.032427662324748974</v>
      </c>
      <c r="R93" s="25">
        <v>865.63</v>
      </c>
      <c r="S93" s="22">
        <f t="shared" si="789"/>
        <v>0.002397054055306001</v>
      </c>
      <c r="T93" s="25">
        <v>0.97</v>
      </c>
      <c r="U93" s="22">
        <f t="shared" si="790"/>
        <v>1.3095238095238098</v>
      </c>
      <c r="V93" s="25">
        <v>13343</v>
      </c>
      <c r="W93" s="22">
        <f t="shared" si="791"/>
        <v>-0.0069217028877642155</v>
      </c>
      <c r="X93" s="22">
        <v>1937.86</v>
      </c>
      <c r="Y93" s="22">
        <f aca="true" t="shared" si="794" ref="Y93:Y104">(X93-X92)/X92</f>
        <v>0.000516299577666828</v>
      </c>
      <c r="Z93" s="25">
        <v>51.88</v>
      </c>
      <c r="AA93" s="22">
        <f t="shared" si="792"/>
        <v>0.015462908592679568</v>
      </c>
      <c r="AB93" s="25">
        <v>52.61</v>
      </c>
      <c r="AC93" s="16">
        <f t="shared" si="793"/>
        <v>0.008433965880774347</v>
      </c>
      <c r="AD93" s="47">
        <v>6550</v>
      </c>
      <c r="AE93" s="16">
        <f t="shared" si="793"/>
        <v>0</v>
      </c>
      <c r="AF93" s="47">
        <v>5150</v>
      </c>
      <c r="AG93" s="16">
        <f t="shared" si="793"/>
        <v>0</v>
      </c>
      <c r="AH93" s="47">
        <v>8300</v>
      </c>
      <c r="AI93" s="16">
        <f t="shared" si="793"/>
        <v>0.07792207792207792</v>
      </c>
    </row>
    <row r="94" spans="1:35" ht="15">
      <c r="A94" s="7" t="s">
        <v>107</v>
      </c>
      <c r="B94" s="8"/>
      <c r="C94" s="8"/>
      <c r="D94" s="8"/>
      <c r="E94" s="8"/>
      <c r="F94" s="8"/>
      <c r="G94" s="8"/>
      <c r="H94" s="8"/>
      <c r="I94" s="8"/>
      <c r="J94" s="25">
        <v>2404.67</v>
      </c>
      <c r="K94" s="23">
        <f t="shared" si="786"/>
        <v>0.01250115790448764</v>
      </c>
      <c r="L94" s="25"/>
      <c r="M94" s="25"/>
      <c r="N94" s="25">
        <v>1101.92</v>
      </c>
      <c r="O94" s="23">
        <f t="shared" si="788"/>
        <v>0.03810753012331959</v>
      </c>
      <c r="P94" s="25">
        <v>872.18</v>
      </c>
      <c r="Q94" s="22">
        <f t="shared" si="789"/>
        <v>0.04999699030879429</v>
      </c>
      <c r="R94" s="25">
        <v>888.09</v>
      </c>
      <c r="S94" s="22">
        <f t="shared" si="789"/>
        <v>0.025946420526090867</v>
      </c>
      <c r="T94" s="25">
        <v>0.23</v>
      </c>
      <c r="U94" s="22">
        <f t="shared" si="790"/>
        <v>-0.7628865979381444</v>
      </c>
      <c r="V94" s="25">
        <v>13347</v>
      </c>
      <c r="W94" s="22">
        <f t="shared" si="791"/>
        <v>0.00029978265757325936</v>
      </c>
      <c r="X94" s="22">
        <v>1938.86</v>
      </c>
      <c r="Y94" s="22">
        <f t="shared" si="794"/>
        <v>0.0005160331499695541</v>
      </c>
      <c r="Z94" s="25">
        <v>52.5</v>
      </c>
      <c r="AA94" s="22">
        <f t="shared" si="792"/>
        <v>0.01195065535851961</v>
      </c>
      <c r="AB94" s="25">
        <v>53.46</v>
      </c>
      <c r="AC94" s="16">
        <f t="shared" si="793"/>
        <v>0.016156624215928558</v>
      </c>
      <c r="AD94" s="47">
        <v>6550</v>
      </c>
      <c r="AE94" s="16">
        <f t="shared" si="793"/>
        <v>0</v>
      </c>
      <c r="AF94" s="47">
        <v>5150</v>
      </c>
      <c r="AG94" s="16">
        <f t="shared" si="793"/>
        <v>0</v>
      </c>
      <c r="AH94" s="47">
        <v>8400</v>
      </c>
      <c r="AI94" s="16">
        <f t="shared" si="793"/>
        <v>0.012048192771084338</v>
      </c>
    </row>
    <row r="95" spans="1:35" ht="15">
      <c r="A95" s="7" t="s">
        <v>108</v>
      </c>
      <c r="B95" s="8"/>
      <c r="C95" s="8"/>
      <c r="D95" s="8"/>
      <c r="E95" s="8"/>
      <c r="F95" s="8"/>
      <c r="G95" s="8"/>
      <c r="H95" s="8"/>
      <c r="I95" s="8"/>
      <c r="J95" s="25">
        <v>2433.79</v>
      </c>
      <c r="K95" s="23">
        <f t="shared" si="786"/>
        <v>0.01210976973971476</v>
      </c>
      <c r="L95" s="25"/>
      <c r="M95" s="25"/>
      <c r="N95" s="25">
        <v>1143.42</v>
      </c>
      <c r="O95" s="23">
        <f t="shared" si="788"/>
        <v>0.037661536227675325</v>
      </c>
      <c r="P95" s="25">
        <v>891.91</v>
      </c>
      <c r="Q95" s="22">
        <f t="shared" si="789"/>
        <v>0.02262147721800548</v>
      </c>
      <c r="R95" s="25">
        <v>923.1</v>
      </c>
      <c r="S95" s="22">
        <f t="shared" si="789"/>
        <v>0.03942168023511129</v>
      </c>
      <c r="T95" s="25">
        <v>-0.02</v>
      </c>
      <c r="U95" s="22">
        <f t="shared" si="790"/>
        <v>-1.0869565217391304</v>
      </c>
      <c r="V95" s="25">
        <v>13321</v>
      </c>
      <c r="W95" s="22">
        <f t="shared" si="791"/>
        <v>-0.0019480032966209635</v>
      </c>
      <c r="X95" s="22">
        <v>1939.86</v>
      </c>
      <c r="Y95" s="22">
        <f t="shared" si="794"/>
        <v>0.0005157669971013895</v>
      </c>
      <c r="Z95" s="25">
        <v>48.71</v>
      </c>
      <c r="AA95" s="22">
        <f t="shared" si="792"/>
        <v>-0.07219047619047618</v>
      </c>
      <c r="AB95" s="25">
        <v>49.67</v>
      </c>
      <c r="AC95" s="16">
        <f t="shared" si="793"/>
        <v>-0.07089412644968199</v>
      </c>
      <c r="AD95" s="47">
        <v>6550</v>
      </c>
      <c r="AE95" s="16">
        <f t="shared" si="793"/>
        <v>0</v>
      </c>
      <c r="AF95" s="47">
        <v>5150</v>
      </c>
      <c r="AG95" s="16">
        <f t="shared" si="793"/>
        <v>0</v>
      </c>
      <c r="AH95" s="47">
        <v>8500</v>
      </c>
      <c r="AI95" s="16">
        <f t="shared" si="793"/>
        <v>0.011904761904761904</v>
      </c>
    </row>
    <row r="96" spans="1:35" ht="15">
      <c r="A96" s="7" t="s">
        <v>109</v>
      </c>
      <c r="B96" s="8"/>
      <c r="C96" s="8"/>
      <c r="D96" s="8"/>
      <c r="E96" s="8"/>
      <c r="F96" s="8"/>
      <c r="G96" s="8"/>
      <c r="H96" s="8"/>
      <c r="I96" s="8"/>
      <c r="J96" s="25">
        <v>2517.1</v>
      </c>
      <c r="K96" s="23">
        <f t="shared" si="786"/>
        <v>0.03423056220955791</v>
      </c>
      <c r="L96" s="25"/>
      <c r="M96" s="25"/>
      <c r="N96" s="25">
        <v>1135.83</v>
      </c>
      <c r="O96" s="23">
        <f t="shared" si="788"/>
        <v>-0.006637980794458856</v>
      </c>
      <c r="P96" s="25">
        <v>919.35</v>
      </c>
      <c r="Q96" s="22">
        <f t="shared" si="789"/>
        <v>0.03076543597448179</v>
      </c>
      <c r="R96" s="25">
        <v>925.87</v>
      </c>
      <c r="S96" s="22">
        <f t="shared" si="789"/>
        <v>0.003000758314375454</v>
      </c>
      <c r="T96" s="25">
        <v>0.09</v>
      </c>
      <c r="U96" s="22">
        <f t="shared" si="790"/>
        <v>-5.5</v>
      </c>
      <c r="V96" s="25">
        <v>13327</v>
      </c>
      <c r="W96" s="22">
        <f t="shared" si="791"/>
        <v>0.00045041663538773367</v>
      </c>
      <c r="X96" s="22">
        <v>1940.86</v>
      </c>
      <c r="Y96" s="22">
        <f t="shared" si="794"/>
        <v>0.0005155011186374275</v>
      </c>
      <c r="Z96" s="25">
        <v>49.56</v>
      </c>
      <c r="AA96" s="22">
        <f t="shared" si="792"/>
        <v>0.017450215561486376</v>
      </c>
      <c r="AB96" s="25">
        <v>51.12</v>
      </c>
      <c r="AC96" s="16">
        <f t="shared" si="793"/>
        <v>0.029192671632776238</v>
      </c>
      <c r="AD96" s="47">
        <v>6550</v>
      </c>
      <c r="AE96" s="16">
        <f t="shared" si="793"/>
        <v>0</v>
      </c>
      <c r="AF96" s="47">
        <v>5150</v>
      </c>
      <c r="AG96" s="16">
        <f t="shared" si="793"/>
        <v>0</v>
      </c>
      <c r="AH96" s="47">
        <v>8300</v>
      </c>
      <c r="AI96" s="16">
        <f t="shared" si="793"/>
        <v>-0.023529411764705882</v>
      </c>
    </row>
    <row r="97" spans="1:35" ht="15">
      <c r="A97" s="7" t="s">
        <v>110</v>
      </c>
      <c r="B97" s="9"/>
      <c r="C97" s="9"/>
      <c r="D97" s="8"/>
      <c r="E97" s="9"/>
      <c r="F97" s="8"/>
      <c r="G97" s="9"/>
      <c r="H97" s="8"/>
      <c r="I97" s="9"/>
      <c r="J97" s="25">
        <v>2554.38</v>
      </c>
      <c r="K97" s="23">
        <f t="shared" si="786"/>
        <v>0.014810694847244925</v>
      </c>
      <c r="L97" s="25"/>
      <c r="M97" s="26"/>
      <c r="N97" s="25">
        <v>1174.06</v>
      </c>
      <c r="O97" s="23">
        <f t="shared" si="788"/>
        <v>0.0336582058934876</v>
      </c>
      <c r="P97" s="25">
        <v>949.73</v>
      </c>
      <c r="Q97" s="22">
        <f t="shared" si="789"/>
        <v>0.03304508620220808</v>
      </c>
      <c r="R97" s="25">
        <v>919.99</v>
      </c>
      <c r="S97" s="22">
        <f t="shared" si="789"/>
        <v>-0.00635078358732867</v>
      </c>
      <c r="T97" s="25">
        <v>0.39</v>
      </c>
      <c r="U97" s="22">
        <f t="shared" si="790"/>
        <v>3.333333333333334</v>
      </c>
      <c r="V97" s="25">
        <v>13321</v>
      </c>
      <c r="W97" s="22">
        <f t="shared" si="791"/>
        <v>-0.00045021385157950026</v>
      </c>
      <c r="X97" s="22">
        <v>1941.86</v>
      </c>
      <c r="Y97" s="22">
        <f t="shared" si="794"/>
        <v>0.0005152355141535196</v>
      </c>
      <c r="Z97" s="25">
        <v>47.09</v>
      </c>
      <c r="AA97" s="22">
        <f t="shared" si="792"/>
        <v>-0.04983857949959642</v>
      </c>
      <c r="AB97" s="25">
        <v>48.54</v>
      </c>
      <c r="AC97" s="16">
        <f t="shared" si="793"/>
        <v>-0.05046948356807509</v>
      </c>
      <c r="AD97" s="47">
        <v>6550</v>
      </c>
      <c r="AE97" s="16">
        <f t="shared" si="793"/>
        <v>0</v>
      </c>
      <c r="AF97" s="47">
        <v>5150</v>
      </c>
      <c r="AG97" s="16">
        <f t="shared" si="793"/>
        <v>0</v>
      </c>
      <c r="AH97" s="47">
        <v>8200</v>
      </c>
      <c r="AI97" s="16">
        <f t="shared" si="793"/>
        <v>-0.012048192771084338</v>
      </c>
    </row>
    <row r="98" spans="1:35" ht="15">
      <c r="A98" s="7" t="s">
        <v>111</v>
      </c>
      <c r="B98" s="9"/>
      <c r="C98" s="9"/>
      <c r="D98" s="8"/>
      <c r="E98" s="9"/>
      <c r="F98" s="8"/>
      <c r="G98" s="9"/>
      <c r="H98" s="8"/>
      <c r="I98" s="9"/>
      <c r="J98" s="25">
        <v>2467.16</v>
      </c>
      <c r="K98" s="23">
        <f t="shared" si="786"/>
        <v>-0.03414527204253097</v>
      </c>
      <c r="L98" s="25"/>
      <c r="M98" s="26"/>
      <c r="N98" s="25">
        <v>1208.77</v>
      </c>
      <c r="O98" s="23">
        <f t="shared" si="788"/>
        <v>0.029564076793349606</v>
      </c>
      <c r="P98" s="25">
        <v>981.94</v>
      </c>
      <c r="Q98" s="22">
        <f t="shared" si="789"/>
        <v>0.03391490213007911</v>
      </c>
      <c r="R98" s="25">
        <v>934.64</v>
      </c>
      <c r="S98" s="22">
        <f t="shared" si="789"/>
        <v>0.015924086131370967</v>
      </c>
      <c r="T98" s="25">
        <v>0.69</v>
      </c>
      <c r="U98" s="22">
        <f t="shared" si="790"/>
        <v>0.769230769230769</v>
      </c>
      <c r="V98" s="25">
        <v>13319</v>
      </c>
      <c r="W98" s="22">
        <f t="shared" si="791"/>
        <v>-0.00015013887846257787</v>
      </c>
      <c r="X98" s="22">
        <v>1942.86</v>
      </c>
      <c r="Y98" s="22">
        <f t="shared" si="794"/>
        <v>0.0005149701832263912</v>
      </c>
      <c r="Z98" s="25">
        <v>43.66</v>
      </c>
      <c r="AA98" s="22">
        <f t="shared" si="792"/>
        <v>-0.07283924400084958</v>
      </c>
      <c r="AB98" s="25">
        <v>45.2</v>
      </c>
      <c r="AC98" s="16">
        <f t="shared" si="793"/>
        <v>-0.06880922950144204</v>
      </c>
      <c r="AD98" s="47">
        <v>6550</v>
      </c>
      <c r="AE98" s="16">
        <f t="shared" si="793"/>
        <v>0</v>
      </c>
      <c r="AF98" s="47">
        <v>5150</v>
      </c>
      <c r="AG98" s="16">
        <f t="shared" si="793"/>
        <v>0</v>
      </c>
      <c r="AH98" s="47">
        <v>8000</v>
      </c>
      <c r="AI98" s="16">
        <f t="shared" si="793"/>
        <v>-0.024390243902439025</v>
      </c>
    </row>
    <row r="99" spans="1:35" ht="15">
      <c r="A99" s="7" t="s">
        <v>112</v>
      </c>
      <c r="B99" s="9"/>
      <c r="C99" s="9"/>
      <c r="D99" s="8"/>
      <c r="E99" s="9"/>
      <c r="F99" s="8"/>
      <c r="G99" s="9"/>
      <c r="H99" s="8"/>
      <c r="I99" s="9"/>
      <c r="J99" s="25">
        <v>2494.61</v>
      </c>
      <c r="K99" s="23">
        <f t="shared" si="786"/>
        <v>0.01112615314774894</v>
      </c>
      <c r="L99" s="25"/>
      <c r="M99" s="26"/>
      <c r="N99" s="25">
        <v>1231.25</v>
      </c>
      <c r="O99" s="23">
        <f t="shared" si="788"/>
        <v>0.018597417209229233</v>
      </c>
      <c r="P99" s="25">
        <v>988.88</v>
      </c>
      <c r="Q99" s="22">
        <f t="shared" si="789"/>
        <v>0.007067641607430128</v>
      </c>
      <c r="R99" s="25">
        <v>907.95</v>
      </c>
      <c r="S99" s="22">
        <f t="shared" si="789"/>
        <v>-0.028556449542069613</v>
      </c>
      <c r="T99" s="25">
        <v>0.22</v>
      </c>
      <c r="U99" s="22">
        <f t="shared" si="790"/>
        <v>-0.6811594202898551</v>
      </c>
      <c r="V99" s="25">
        <v>13323</v>
      </c>
      <c r="W99" s="22">
        <f t="shared" si="791"/>
        <v>0.00030032284706059013</v>
      </c>
      <c r="X99" s="22">
        <v>1943.86</v>
      </c>
      <c r="Y99" s="22">
        <f t="shared" si="794"/>
        <v>0.0005147051254336391</v>
      </c>
      <c r="Z99" s="25">
        <v>45.48</v>
      </c>
      <c r="AA99" s="22">
        <f t="shared" si="792"/>
        <v>0.04168575355016034</v>
      </c>
      <c r="AB99" s="25">
        <v>46.68</v>
      </c>
      <c r="AC99" s="16">
        <f t="shared" si="793"/>
        <v>0.03274336283185834</v>
      </c>
      <c r="AD99" s="47">
        <v>6550</v>
      </c>
      <c r="AE99" s="16">
        <f t="shared" si="793"/>
        <v>0</v>
      </c>
      <c r="AF99" s="47">
        <v>5150</v>
      </c>
      <c r="AG99" s="16">
        <f t="shared" si="793"/>
        <v>0</v>
      </c>
      <c r="AH99" s="47">
        <v>8000</v>
      </c>
      <c r="AI99" s="16">
        <f t="shared" si="793"/>
        <v>0</v>
      </c>
    </row>
    <row r="100" spans="1:35" ht="15">
      <c r="A100" s="7" t="s">
        <v>113</v>
      </c>
      <c r="B100" s="9"/>
      <c r="C100" s="9"/>
      <c r="D100" s="8"/>
      <c r="E100" s="9"/>
      <c r="F100" s="8"/>
      <c r="G100" s="9"/>
      <c r="H100" s="8"/>
      <c r="I100" s="9"/>
      <c r="J100" s="25">
        <v>2498.69</v>
      </c>
      <c r="K100" s="23">
        <f t="shared" si="786"/>
        <v>0.0016355261944752595</v>
      </c>
      <c r="L100" s="25"/>
      <c r="M100" s="26"/>
      <c r="N100" s="25">
        <v>1216.44</v>
      </c>
      <c r="O100" s="23">
        <f t="shared" si="788"/>
        <v>-0.012028426395939042</v>
      </c>
      <c r="P100" s="25">
        <v>1013.68</v>
      </c>
      <c r="Q100" s="22">
        <f t="shared" si="789"/>
        <v>0.0250788771135021</v>
      </c>
      <c r="R100" s="25">
        <v>920.6</v>
      </c>
      <c r="S100" s="22">
        <f t="shared" si="789"/>
        <v>0.013932485269012584</v>
      </c>
      <c r="T100" s="25">
        <v>-0.07</v>
      </c>
      <c r="U100" s="22">
        <f t="shared" si="790"/>
        <v>-1.3181818181818183</v>
      </c>
      <c r="V100" s="25">
        <v>13351</v>
      </c>
      <c r="W100" s="22">
        <f t="shared" si="791"/>
        <v>0.0021016287622907756</v>
      </c>
      <c r="X100" s="22">
        <v>1944.86</v>
      </c>
      <c r="Y100" s="22">
        <f t="shared" si="794"/>
        <v>0.0005144403403537292</v>
      </c>
      <c r="Z100" s="25">
        <v>48.43</v>
      </c>
      <c r="AA100" s="22">
        <f t="shared" si="792"/>
        <v>0.06486367634124897</v>
      </c>
      <c r="AB100" s="25">
        <v>48.06</v>
      </c>
      <c r="AC100" s="16">
        <f t="shared" si="793"/>
        <v>0.029562982005141444</v>
      </c>
      <c r="AD100" s="47">
        <v>6550</v>
      </c>
      <c r="AE100" s="16">
        <f t="shared" si="793"/>
        <v>0</v>
      </c>
      <c r="AF100" s="47">
        <v>5150</v>
      </c>
      <c r="AG100" s="16">
        <f t="shared" si="793"/>
        <v>0</v>
      </c>
      <c r="AH100" s="47">
        <v>8100</v>
      </c>
      <c r="AI100" s="16">
        <f t="shared" si="793"/>
        <v>0.0125</v>
      </c>
    </row>
    <row r="101" spans="1:35" ht="15">
      <c r="A101" s="7" t="s">
        <v>114</v>
      </c>
      <c r="B101" s="9"/>
      <c r="C101" s="9"/>
      <c r="D101" s="8"/>
      <c r="E101" s="9"/>
      <c r="F101" s="8"/>
      <c r="G101" s="9"/>
      <c r="H101" s="8"/>
      <c r="I101" s="9"/>
      <c r="J101" s="25">
        <v>2546.27</v>
      </c>
      <c r="K101" s="23">
        <f t="shared" si="786"/>
        <v>0.01904197799647012</v>
      </c>
      <c r="L101" s="25"/>
      <c r="M101" s="26"/>
      <c r="N101" s="25">
        <v>1139.71</v>
      </c>
      <c r="O101" s="23">
        <f t="shared" si="788"/>
        <v>-0.06307750485021868</v>
      </c>
      <c r="P101" s="25">
        <v>1034.63</v>
      </c>
      <c r="Q101" s="22">
        <f t="shared" si="789"/>
        <v>0.02066727172283182</v>
      </c>
      <c r="R101" s="25">
        <v>929.71</v>
      </c>
      <c r="S101" s="22">
        <f t="shared" si="789"/>
        <v>0.009895720182489695</v>
      </c>
      <c r="T101" s="25">
        <v>0.13</v>
      </c>
      <c r="U101" s="22">
        <f t="shared" si="790"/>
        <v>-2.857142857142857</v>
      </c>
      <c r="V101" s="25">
        <v>13492</v>
      </c>
      <c r="W101" s="22">
        <f t="shared" si="791"/>
        <v>0.01056100666616733</v>
      </c>
      <c r="X101" s="22">
        <v>1945.86</v>
      </c>
      <c r="Y101" s="22">
        <f t="shared" si="794"/>
        <v>0.0005141758275659945</v>
      </c>
      <c r="Z101" s="25">
        <v>52.47</v>
      </c>
      <c r="AA101" s="22">
        <f t="shared" si="792"/>
        <v>0.08341936816023124</v>
      </c>
      <c r="AB101" s="25">
        <v>49.88</v>
      </c>
      <c r="AC101" s="16">
        <f t="shared" si="793"/>
        <v>0.03786933000416147</v>
      </c>
      <c r="AD101" s="47">
        <v>6550</v>
      </c>
      <c r="AE101" s="16">
        <f t="shared" si="793"/>
        <v>0</v>
      </c>
      <c r="AF101" s="47">
        <v>5150</v>
      </c>
      <c r="AG101" s="16">
        <f t="shared" si="793"/>
        <v>0</v>
      </c>
      <c r="AH101" s="47">
        <v>8300</v>
      </c>
      <c r="AI101" s="16">
        <f t="shared" si="793"/>
        <v>0.024691358024691357</v>
      </c>
    </row>
    <row r="102" spans="1:35" ht="15">
      <c r="A102" s="7" t="s">
        <v>115</v>
      </c>
      <c r="B102" s="9"/>
      <c r="C102" s="9"/>
      <c r="D102" s="8"/>
      <c r="E102" s="9"/>
      <c r="F102" s="8"/>
      <c r="G102" s="9"/>
      <c r="H102" s="8"/>
      <c r="I102" s="9"/>
      <c r="J102" s="25">
        <v>2560.28</v>
      </c>
      <c r="K102" s="23">
        <f t="shared" si="786"/>
        <v>0.005502165913277153</v>
      </c>
      <c r="L102" s="25"/>
      <c r="M102" s="26"/>
      <c r="N102" s="25">
        <v>1131.74</v>
      </c>
      <c r="O102" s="23">
        <f t="shared" si="788"/>
        <v>-0.006993006993007016</v>
      </c>
      <c r="P102" s="25">
        <v>1048.81</v>
      </c>
      <c r="Q102" s="22">
        <f t="shared" si="789"/>
        <v>0.013705382600543029</v>
      </c>
      <c r="R102" s="25">
        <v>901.49</v>
      </c>
      <c r="S102" s="22">
        <f t="shared" si="789"/>
        <v>-0.030353551107334575</v>
      </c>
      <c r="T102" s="25">
        <v>0.01</v>
      </c>
      <c r="U102" s="22">
        <f t="shared" si="790"/>
        <v>-0.9230769230769231</v>
      </c>
      <c r="V102" s="25">
        <v>13572</v>
      </c>
      <c r="W102" s="22">
        <f t="shared" si="791"/>
        <v>0.005929439667951379</v>
      </c>
      <c r="X102" s="22">
        <v>1946.86</v>
      </c>
      <c r="Y102" s="22">
        <f t="shared" si="794"/>
        <v>0.0005139115866506326</v>
      </c>
      <c r="Z102" s="25">
        <v>54.02</v>
      </c>
      <c r="AA102" s="22">
        <f t="shared" si="792"/>
        <v>0.02954068991804849</v>
      </c>
      <c r="AB102" s="25">
        <v>51.59</v>
      </c>
      <c r="AC102" s="16">
        <f t="shared" si="793"/>
        <v>0.03428227746591822</v>
      </c>
      <c r="AD102" s="47">
        <v>6550</v>
      </c>
      <c r="AE102" s="16">
        <f t="shared" si="793"/>
        <v>0</v>
      </c>
      <c r="AF102" s="47">
        <v>5150</v>
      </c>
      <c r="AG102" s="16">
        <f t="shared" si="793"/>
        <v>0</v>
      </c>
      <c r="AH102" s="47">
        <v>8700</v>
      </c>
      <c r="AI102" s="16">
        <f t="shared" si="793"/>
        <v>0.04819277108433735</v>
      </c>
    </row>
    <row r="103" spans="1:35" ht="15">
      <c r="A103" s="7" t="s">
        <v>116</v>
      </c>
      <c r="B103" s="9"/>
      <c r="C103" s="9"/>
      <c r="D103" s="8"/>
      <c r="E103" s="9"/>
      <c r="F103" s="8"/>
      <c r="G103" s="9"/>
      <c r="H103" s="8"/>
      <c r="I103" s="9"/>
      <c r="J103" s="25">
        <v>2861.39</v>
      </c>
      <c r="K103" s="23">
        <f t="shared" si="786"/>
        <v>0.11760823034980536</v>
      </c>
      <c r="L103" s="25"/>
      <c r="M103" s="26"/>
      <c r="N103" s="25">
        <v>1183.71</v>
      </c>
      <c r="O103" s="23">
        <f t="shared" si="788"/>
        <v>0.045920441090709904</v>
      </c>
      <c r="P103" s="25">
        <v>1140.84</v>
      </c>
      <c r="Q103" s="22">
        <f t="shared" si="789"/>
        <v>0.08774706572210408</v>
      </c>
      <c r="R103" s="25">
        <v>921.59</v>
      </c>
      <c r="S103" s="22">
        <f t="shared" si="789"/>
        <v>0.022296420370719612</v>
      </c>
      <c r="T103" s="25">
        <v>0.2</v>
      </c>
      <c r="U103" s="22">
        <f t="shared" si="790"/>
        <v>19</v>
      </c>
      <c r="V103" s="25">
        <v>13514</v>
      </c>
      <c r="W103" s="22">
        <f t="shared" si="791"/>
        <v>-0.004273504273504274</v>
      </c>
      <c r="X103" s="22">
        <v>1947.86</v>
      </c>
      <c r="Y103" s="22">
        <f t="shared" si="794"/>
        <v>0.0005136476171887039</v>
      </c>
      <c r="Z103" s="25">
        <v>59.34</v>
      </c>
      <c r="AA103" s="22">
        <f t="shared" si="792"/>
        <v>0.09848204368752314</v>
      </c>
      <c r="AB103" s="25">
        <v>56.66</v>
      </c>
      <c r="AC103" s="16">
        <f t="shared" si="793"/>
        <v>0.09827485946888918</v>
      </c>
      <c r="AD103" s="47">
        <v>6550</v>
      </c>
      <c r="AE103" s="16">
        <f t="shared" si="793"/>
        <v>0</v>
      </c>
      <c r="AF103" s="47">
        <v>5150</v>
      </c>
      <c r="AG103" s="16">
        <f t="shared" si="793"/>
        <v>0</v>
      </c>
      <c r="AH103" s="47">
        <v>8700</v>
      </c>
      <c r="AI103" s="16">
        <f t="shared" si="793"/>
        <v>0</v>
      </c>
    </row>
    <row r="104" spans="1:35" ht="15">
      <c r="A104" s="7" t="s">
        <v>117</v>
      </c>
      <c r="B104" s="9"/>
      <c r="C104" s="9"/>
      <c r="D104" s="8"/>
      <c r="E104" s="9"/>
      <c r="F104" s="8"/>
      <c r="G104" s="9"/>
      <c r="H104" s="8"/>
      <c r="I104" s="9"/>
      <c r="J104" s="25">
        <v>2866.53</v>
      </c>
      <c r="K104" s="23">
        <f t="shared" si="786"/>
        <v>0.001796329755818091</v>
      </c>
      <c r="L104" s="25"/>
      <c r="M104" s="26"/>
      <c r="N104" s="25">
        <v>1162.48</v>
      </c>
      <c r="O104" s="23">
        <f t="shared" si="788"/>
        <v>-0.01793513613976398</v>
      </c>
      <c r="P104" s="25">
        <v>1174.78</v>
      </c>
      <c r="Q104" s="22">
        <f t="shared" si="789"/>
        <v>0.029750008765471108</v>
      </c>
      <c r="R104" s="25">
        <v>965</v>
      </c>
      <c r="S104" s="22">
        <f t="shared" si="789"/>
        <v>0.04710337568767019</v>
      </c>
      <c r="T104" s="25">
        <v>0.71</v>
      </c>
      <c r="U104" s="22">
        <f t="shared" si="790"/>
        <v>2.55</v>
      </c>
      <c r="V104" s="25">
        <v>13548</v>
      </c>
      <c r="W104" s="22">
        <f t="shared" si="791"/>
        <v>0.0025159094272606186</v>
      </c>
      <c r="X104" s="22">
        <v>1948.86</v>
      </c>
      <c r="Y104" s="22">
        <f t="shared" si="794"/>
        <v>0.0005133839187621287</v>
      </c>
      <c r="Z104" s="25">
        <v>60.9</v>
      </c>
      <c r="AA104" s="22">
        <f t="shared" si="792"/>
        <v>0.026289180990899816</v>
      </c>
      <c r="AB104" s="25">
        <v>57.95</v>
      </c>
      <c r="AC104" s="16">
        <f t="shared" si="793"/>
        <v>0.0227673843981646</v>
      </c>
      <c r="AD104" s="47">
        <v>6550</v>
      </c>
      <c r="AE104" s="16">
        <f t="shared" si="793"/>
        <v>0</v>
      </c>
      <c r="AF104" s="47">
        <v>5150</v>
      </c>
      <c r="AG104" s="16">
        <f t="shared" si="793"/>
        <v>0</v>
      </c>
      <c r="AH104" s="47">
        <v>9300</v>
      </c>
      <c r="AI104" s="16">
        <f t="shared" si="793"/>
        <v>0.06896551724137931</v>
      </c>
    </row>
    <row r="105" spans="2:29" ht="15">
      <c r="B105" s="10"/>
      <c r="C105" s="10"/>
      <c r="E105" s="10"/>
      <c r="G105" s="10"/>
      <c r="I105" s="10"/>
      <c r="K105" s="28"/>
      <c r="M105" s="29"/>
      <c r="O105" s="28"/>
      <c r="Q105" s="29"/>
      <c r="S105" s="29"/>
      <c r="U105" s="29"/>
      <c r="W105" s="29"/>
      <c r="Y105" s="29"/>
      <c r="AA105" s="29"/>
      <c r="AC105" s="11"/>
    </row>
    <row r="106" spans="2:29" ht="15">
      <c r="B106" s="10"/>
      <c r="C106" s="10"/>
      <c r="E106" s="10"/>
      <c r="G106" s="10"/>
      <c r="I106" s="10"/>
      <c r="J106" s="27" t="s">
        <v>138</v>
      </c>
      <c r="K106" s="28"/>
      <c r="M106" s="29"/>
      <c r="O106" s="28"/>
      <c r="Q106" s="29"/>
      <c r="S106" s="29"/>
      <c r="U106" s="29"/>
      <c r="W106" s="29"/>
      <c r="Y106" s="29"/>
      <c r="AA106" s="29"/>
      <c r="AC106" s="11"/>
    </row>
    <row r="107" spans="2:29" ht="15">
      <c r="B107" s="10"/>
      <c r="C107" s="10"/>
      <c r="E107" s="10"/>
      <c r="G107" s="10"/>
      <c r="I107" s="10"/>
      <c r="K107" s="28"/>
      <c r="M107" s="29"/>
      <c r="O107" s="28"/>
      <c r="Q107" s="29"/>
      <c r="S107" s="29"/>
      <c r="U107" s="29"/>
      <c r="W107" s="29"/>
      <c r="Y107" s="29"/>
      <c r="AA107" s="29"/>
      <c r="AC107" s="11"/>
    </row>
    <row r="108" ht="15">
      <c r="J108" s="27" t="s">
        <v>118</v>
      </c>
    </row>
    <row r="109" ht="15">
      <c r="J109" s="29" t="s">
        <v>119</v>
      </c>
    </row>
    <row r="110" ht="15">
      <c r="J110" s="29" t="s">
        <v>120</v>
      </c>
    </row>
    <row r="111" ht="15">
      <c r="J111" s="29" t="s">
        <v>121</v>
      </c>
    </row>
    <row r="112" ht="15">
      <c r="J112" s="29" t="s">
        <v>122</v>
      </c>
    </row>
  </sheetData>
  <printOptions/>
  <pageMargins left="0.7" right="0.7" top="0.75" bottom="0.75" header="0.3" footer="0.3"/>
  <pageSetup fitToHeight="5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3" sqref="A3:K11"/>
    </sheetView>
  </sheetViews>
  <sheetFormatPr defaultColWidth="9.140625" defaultRowHeight="15"/>
  <cols>
    <col min="1" max="1" width="11.8515625" style="0" customWidth="1"/>
    <col min="2" max="2" width="9.140625" style="32" customWidth="1"/>
    <col min="3" max="3" width="10.7109375" style="32" customWidth="1"/>
    <col min="4" max="4" width="9.8515625" style="32" customWidth="1"/>
    <col min="5" max="6" width="11.7109375" style="32" customWidth="1"/>
    <col min="7" max="7" width="10.7109375" style="32" customWidth="1"/>
    <col min="8" max="8" width="12.140625" style="32" customWidth="1"/>
    <col min="9" max="9" width="10.57421875" style="32" customWidth="1"/>
    <col min="10" max="10" width="13.421875" style="32" customWidth="1"/>
    <col min="11" max="11" width="10.57421875" style="0" customWidth="1"/>
  </cols>
  <sheetData>
    <row r="3" spans="1:11" ht="15.75">
      <c r="A3" s="41" t="s">
        <v>145</v>
      </c>
      <c r="B3" s="42" t="s">
        <v>146</v>
      </c>
      <c r="C3" s="43"/>
      <c r="D3" s="43"/>
      <c r="E3" s="44"/>
      <c r="F3" s="42" t="s">
        <v>147</v>
      </c>
      <c r="G3" s="43"/>
      <c r="H3" s="43"/>
      <c r="I3" s="43"/>
      <c r="J3" s="43"/>
      <c r="K3" s="44"/>
    </row>
    <row r="4" spans="1:11" s="5" customFormat="1" ht="15.75">
      <c r="A4" s="41"/>
      <c r="B4" s="35" t="s">
        <v>103</v>
      </c>
      <c r="C4" s="40" t="s">
        <v>155</v>
      </c>
      <c r="D4" s="35" t="s">
        <v>104</v>
      </c>
      <c r="E4" s="40" t="s">
        <v>155</v>
      </c>
      <c r="F4" s="35" t="s">
        <v>139</v>
      </c>
      <c r="G4" s="40" t="s">
        <v>155</v>
      </c>
      <c r="H4" s="35" t="s">
        <v>140</v>
      </c>
      <c r="I4" s="40" t="s">
        <v>155</v>
      </c>
      <c r="J4" s="35" t="s">
        <v>156</v>
      </c>
      <c r="K4" s="40" t="s">
        <v>155</v>
      </c>
    </row>
    <row r="5" spans="1:11" ht="15.75">
      <c r="A5" s="37" t="s">
        <v>149</v>
      </c>
      <c r="B5" s="38">
        <v>69.16</v>
      </c>
      <c r="C5" s="38"/>
      <c r="D5" s="38">
        <v>68.91</v>
      </c>
      <c r="E5" s="38"/>
      <c r="F5" s="38">
        <v>4500</v>
      </c>
      <c r="G5" s="38"/>
      <c r="H5" s="38">
        <v>4500</v>
      </c>
      <c r="I5" s="38"/>
      <c r="J5" s="38">
        <v>5300</v>
      </c>
      <c r="K5" s="36"/>
    </row>
    <row r="6" spans="1:11" ht="15.75">
      <c r="A6" s="37" t="s">
        <v>150</v>
      </c>
      <c r="B6" s="38">
        <v>96.56</v>
      </c>
      <c r="C6" s="34">
        <f aca="true" t="shared" si="0" ref="C6:K11">(B6-B5)/B5</f>
        <v>0.39618276460381735</v>
      </c>
      <c r="D6" s="38">
        <v>99.97</v>
      </c>
      <c r="E6" s="34">
        <f t="shared" si="0"/>
        <v>0.45073283993614865</v>
      </c>
      <c r="F6" s="38">
        <v>6500</v>
      </c>
      <c r="G6" s="34">
        <f t="shared" si="0"/>
        <v>0.4444444444444444</v>
      </c>
      <c r="H6" s="38">
        <v>4500</v>
      </c>
      <c r="I6" s="34">
        <f t="shared" si="0"/>
        <v>0</v>
      </c>
      <c r="J6" s="38">
        <v>8850</v>
      </c>
      <c r="K6" s="34">
        <f t="shared" si="0"/>
        <v>0.6698113207547169</v>
      </c>
    </row>
    <row r="7" spans="1:11" ht="15.75">
      <c r="A7" s="39" t="s">
        <v>148</v>
      </c>
      <c r="B7" s="38">
        <v>66.15</v>
      </c>
      <c r="C7" s="34">
        <f t="shared" si="0"/>
        <v>-0.3149337199668599</v>
      </c>
      <c r="D7" s="38">
        <v>75.39</v>
      </c>
      <c r="E7" s="34">
        <f t="shared" si="0"/>
        <v>-0.24587376212863857</v>
      </c>
      <c r="F7" s="38">
        <v>8500</v>
      </c>
      <c r="G7" s="34">
        <f t="shared" si="0"/>
        <v>0.3076923076923077</v>
      </c>
      <c r="H7" s="38">
        <v>7500</v>
      </c>
      <c r="I7" s="34">
        <f t="shared" si="0"/>
        <v>0.6666666666666666</v>
      </c>
      <c r="J7" s="38">
        <v>10750</v>
      </c>
      <c r="K7" s="34">
        <f t="shared" si="0"/>
        <v>0.21468926553672316</v>
      </c>
    </row>
    <row r="8" spans="1:11" ht="15.75">
      <c r="A8" s="37" t="s">
        <v>151</v>
      </c>
      <c r="B8" s="38">
        <v>47.33</v>
      </c>
      <c r="C8" s="34">
        <f t="shared" si="0"/>
        <v>-0.28450491307634174</v>
      </c>
      <c r="D8" s="38">
        <v>45.3</v>
      </c>
      <c r="E8" s="34">
        <f t="shared" si="0"/>
        <v>-0.399124552327895</v>
      </c>
      <c r="F8" s="38">
        <v>6700</v>
      </c>
      <c r="G8" s="34">
        <f t="shared" si="0"/>
        <v>-0.21176470588235294</v>
      </c>
      <c r="H8" s="38">
        <v>6400</v>
      </c>
      <c r="I8" s="34">
        <f t="shared" si="0"/>
        <v>-0.14666666666666667</v>
      </c>
      <c r="J8" s="38">
        <v>9100</v>
      </c>
      <c r="K8" s="34">
        <f t="shared" si="0"/>
        <v>-0.15348837209302327</v>
      </c>
    </row>
    <row r="9" spans="1:11" ht="15.75">
      <c r="A9" s="37" t="s">
        <v>152</v>
      </c>
      <c r="B9" s="38">
        <v>47.85</v>
      </c>
      <c r="C9" s="34">
        <f t="shared" si="0"/>
        <v>0.0109866892034651</v>
      </c>
      <c r="D9" s="38">
        <v>53.66</v>
      </c>
      <c r="E9" s="34">
        <f t="shared" si="0"/>
        <v>0.1845474613686534</v>
      </c>
      <c r="F9" s="38">
        <v>7300</v>
      </c>
      <c r="G9" s="34">
        <f t="shared" si="0"/>
        <v>0.08955223880597014</v>
      </c>
      <c r="H9" s="38">
        <v>6900</v>
      </c>
      <c r="I9" s="34">
        <f t="shared" si="0"/>
        <v>0.078125</v>
      </c>
      <c r="J9" s="38">
        <v>10200</v>
      </c>
      <c r="K9" s="34">
        <f t="shared" si="0"/>
        <v>0.12087912087912088</v>
      </c>
    </row>
    <row r="10" spans="1:11" ht="15.75">
      <c r="A10" s="37" t="s">
        <v>153</v>
      </c>
      <c r="B10" s="38">
        <v>31.778</v>
      </c>
      <c r="C10" s="34">
        <f t="shared" si="0"/>
        <v>-0.33588296760710556</v>
      </c>
      <c r="D10" s="38">
        <v>41.12</v>
      </c>
      <c r="E10" s="34">
        <f t="shared" si="0"/>
        <v>-0.23369362653745807</v>
      </c>
      <c r="F10" s="38">
        <v>7050</v>
      </c>
      <c r="G10" s="34">
        <f t="shared" si="0"/>
        <v>-0.03424657534246575</v>
      </c>
      <c r="H10" s="38">
        <v>5650</v>
      </c>
      <c r="I10" s="34">
        <f t="shared" si="0"/>
        <v>-0.18115942028985507</v>
      </c>
      <c r="J10" s="38">
        <v>6500</v>
      </c>
      <c r="K10" s="34">
        <f t="shared" si="0"/>
        <v>-0.3627450980392157</v>
      </c>
    </row>
    <row r="11" spans="1:11" ht="15.75">
      <c r="A11" s="37" t="s">
        <v>154</v>
      </c>
      <c r="B11" s="38">
        <v>41.12</v>
      </c>
      <c r="C11" s="34">
        <f t="shared" si="0"/>
        <v>0.29397696519604755</v>
      </c>
      <c r="D11" s="38">
        <v>37.2</v>
      </c>
      <c r="E11" s="34">
        <f t="shared" si="0"/>
        <v>-0.09533073929961076</v>
      </c>
      <c r="F11" s="38">
        <v>6550</v>
      </c>
      <c r="G11" s="34">
        <f t="shared" si="0"/>
        <v>-0.07092198581560284</v>
      </c>
      <c r="H11" s="38">
        <v>5150</v>
      </c>
      <c r="I11" s="34">
        <f t="shared" si="0"/>
        <v>-0.08849557522123894</v>
      </c>
      <c r="J11" s="38">
        <v>6200</v>
      </c>
      <c r="K11" s="34">
        <f t="shared" si="0"/>
        <v>-0.046153846153846156</v>
      </c>
    </row>
  </sheetData>
  <mergeCells count="3">
    <mergeCell ref="A3:A4"/>
    <mergeCell ref="B3:E3"/>
    <mergeCell ref="F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 topLeftCell="A1">
      <selection activeCell="F10" sqref="F10"/>
    </sheetView>
  </sheetViews>
  <sheetFormatPr defaultColWidth="9.140625" defaultRowHeight="15"/>
  <cols>
    <col min="1" max="1" width="8.8515625" style="15" bestFit="1" customWidth="1"/>
    <col min="2" max="2" width="8.140625" style="27" customWidth="1"/>
    <col min="3" max="3" width="8.140625" style="18" customWidth="1"/>
    <col min="4" max="4" width="10.57421875" style="32" customWidth="1"/>
  </cols>
  <sheetData>
    <row r="1" spans="1:4" ht="28.5">
      <c r="A1" s="12" t="s">
        <v>0</v>
      </c>
      <c r="B1" s="19" t="s">
        <v>144</v>
      </c>
      <c r="C1" s="14" t="s">
        <v>143</v>
      </c>
      <c r="D1" s="31" t="s">
        <v>142</v>
      </c>
    </row>
    <row r="2" spans="1:4" ht="15">
      <c r="A2" s="7" t="s">
        <v>40</v>
      </c>
      <c r="B2" s="22">
        <v>-0.006265664160401028</v>
      </c>
      <c r="C2" s="16">
        <v>-0.04436612418368406</v>
      </c>
      <c r="D2" s="16">
        <v>0.03788235294117647</v>
      </c>
    </row>
    <row r="3" spans="1:4" ht="15">
      <c r="A3" s="7" t="s">
        <v>41</v>
      </c>
      <c r="B3" s="22">
        <v>-0.010538641686182685</v>
      </c>
      <c r="C3" s="16">
        <v>-0.06410673608851282</v>
      </c>
      <c r="D3" s="16">
        <v>-0.00816141464520517</v>
      </c>
    </row>
    <row r="4" spans="1:4" ht="15">
      <c r="A4" s="7" t="s">
        <v>42</v>
      </c>
      <c r="B4" s="22">
        <v>-0.028857532999544723</v>
      </c>
      <c r="C4" s="16">
        <v>0.030482151135836758</v>
      </c>
      <c r="D4" s="16">
        <v>0.02857142857142857</v>
      </c>
    </row>
    <row r="5" spans="1:4" ht="15">
      <c r="A5" s="7" t="s">
        <v>43</v>
      </c>
      <c r="B5" s="22">
        <v>0.0020622422197225238</v>
      </c>
      <c r="C5" s="16">
        <v>-0.0074232369812169225</v>
      </c>
      <c r="D5" s="16">
        <v>-0.03777777777777778</v>
      </c>
    </row>
    <row r="6" spans="1:4" ht="15">
      <c r="A6" s="7" t="s">
        <v>44</v>
      </c>
      <c r="B6" s="22">
        <v>0.03900841908325526</v>
      </c>
      <c r="C6" s="16">
        <v>0.08645892351274782</v>
      </c>
      <c r="D6" s="16">
        <v>0.02771362586605081</v>
      </c>
    </row>
    <row r="7" spans="1:4" ht="15">
      <c r="A7" s="7" t="s">
        <v>45</v>
      </c>
      <c r="B7" s="22">
        <v>0.03412262537138747</v>
      </c>
      <c r="C7" s="16">
        <v>-0.0286816854401335</v>
      </c>
      <c r="D7" s="16">
        <v>0.033707865168539325</v>
      </c>
    </row>
    <row r="8" spans="1:4" ht="15">
      <c r="A8" s="7" t="s">
        <v>46</v>
      </c>
      <c r="B8" s="22">
        <v>-0.0647745080968135</v>
      </c>
      <c r="C8" s="16">
        <v>0.044024481907011796</v>
      </c>
      <c r="D8" s="16">
        <v>0.021739130434782608</v>
      </c>
    </row>
    <row r="9" spans="1:4" ht="15">
      <c r="A9" s="7" t="s">
        <v>47</v>
      </c>
      <c r="B9" s="22">
        <v>-0.0673059020666543</v>
      </c>
      <c r="C9" s="16">
        <v>-0.043505091021289764</v>
      </c>
      <c r="D9" s="16">
        <v>-0.06382978723404255</v>
      </c>
    </row>
    <row r="10" spans="1:4" ht="15">
      <c r="A10" s="7" t="s">
        <v>48</v>
      </c>
      <c r="B10" s="22">
        <v>-0.011777622517217213</v>
      </c>
      <c r="C10" s="16">
        <v>-0.011075268817204314</v>
      </c>
      <c r="D10" s="16">
        <v>-0.045454545454545456</v>
      </c>
    </row>
    <row r="11" spans="1:4" ht="15">
      <c r="A11" s="7" t="s">
        <v>49</v>
      </c>
      <c r="B11" s="22">
        <v>0.009695990304009632</v>
      </c>
      <c r="C11" s="16">
        <v>0.04990757855822554</v>
      </c>
      <c r="D11" s="16">
        <v>0.05357142857142857</v>
      </c>
    </row>
    <row r="12" spans="1:4" ht="15">
      <c r="A12" s="7" t="s">
        <v>50</v>
      </c>
      <c r="B12" s="22">
        <v>0.03150945283585081</v>
      </c>
      <c r="C12" s="16">
        <v>0.08429991714995858</v>
      </c>
      <c r="D12" s="16">
        <v>0.011299435028248588</v>
      </c>
    </row>
    <row r="13" spans="1:4" ht="15">
      <c r="A13" s="7" t="s">
        <v>51</v>
      </c>
      <c r="B13" s="22">
        <v>0.03277734678044992</v>
      </c>
      <c r="C13" s="16">
        <v>0.02817574021012419</v>
      </c>
      <c r="D13" s="16">
        <v>0.07262569832402235</v>
      </c>
    </row>
    <row r="14" spans="1:4" ht="15">
      <c r="A14" s="7" t="s">
        <v>52</v>
      </c>
      <c r="B14" s="22">
        <v>0.029953051643192466</v>
      </c>
      <c r="C14" s="16">
        <v>-0.04440315838365073</v>
      </c>
      <c r="D14" s="16">
        <v>0.07291666666666667</v>
      </c>
    </row>
    <row r="15" spans="1:4" ht="15">
      <c r="A15" s="7" t="s">
        <v>53</v>
      </c>
      <c r="B15" s="22">
        <v>-0.030084784392378498</v>
      </c>
      <c r="C15" s="16">
        <v>-0.0487994556236027</v>
      </c>
      <c r="D15" s="16">
        <v>0.024271844660194174</v>
      </c>
    </row>
    <row r="16" spans="1:4" ht="15">
      <c r="A16" s="7" t="s">
        <v>54</v>
      </c>
      <c r="B16" s="22">
        <v>-0.015978945389604312</v>
      </c>
      <c r="C16" s="16">
        <v>-0.05242718446601937</v>
      </c>
      <c r="D16" s="16">
        <v>0.08056872037914692</v>
      </c>
    </row>
    <row r="17" spans="1:4" ht="15">
      <c r="A17" s="7" t="s">
        <v>55</v>
      </c>
      <c r="B17" s="22">
        <v>0.023975546852612523</v>
      </c>
      <c r="C17" s="16">
        <v>0.05575927523727353</v>
      </c>
      <c r="D17" s="16">
        <v>0.017543859649122806</v>
      </c>
    </row>
    <row r="18" spans="1:4" ht="15">
      <c r="A18" s="7" t="s">
        <v>56</v>
      </c>
      <c r="B18" s="22">
        <v>-0.013059701492537367</v>
      </c>
      <c r="C18" s="16">
        <v>-0.004086219225661515</v>
      </c>
      <c r="D18" s="16">
        <v>-0.008620689655172414</v>
      </c>
    </row>
    <row r="19" spans="1:4" ht="15">
      <c r="A19" s="7" t="s">
        <v>57</v>
      </c>
      <c r="B19" s="22">
        <v>0.002646502835538763</v>
      </c>
      <c r="C19" s="16">
        <v>0.05231305774951286</v>
      </c>
      <c r="D19" s="16">
        <v>0.004347826086956522</v>
      </c>
    </row>
    <row r="20" spans="1:4" ht="15">
      <c r="A20" s="7" t="s">
        <v>58</v>
      </c>
      <c r="B20" s="22">
        <v>0.007730015082956329</v>
      </c>
      <c r="C20" s="16">
        <v>-0.008967735646749212</v>
      </c>
      <c r="D20" s="16">
        <v>-0.004329004329004329</v>
      </c>
    </row>
    <row r="21" spans="1:4" ht="15">
      <c r="A21" s="7" t="s">
        <v>59</v>
      </c>
      <c r="B21" s="22">
        <v>-0.004303086997193713</v>
      </c>
      <c r="C21" s="16">
        <v>-0.010524245106717884</v>
      </c>
      <c r="D21" s="16">
        <v>-0.02608695652173913</v>
      </c>
    </row>
    <row r="22" spans="1:4" ht="15">
      <c r="A22" s="7" t="s">
        <v>60</v>
      </c>
      <c r="B22" s="22">
        <v>-0.0022547914317925114</v>
      </c>
      <c r="C22" s="16">
        <v>0.0209741550695825</v>
      </c>
      <c r="D22" s="16">
        <v>0.022321428571428572</v>
      </c>
    </row>
    <row r="23" spans="1:4" ht="15">
      <c r="A23" s="7" t="s">
        <v>61</v>
      </c>
      <c r="B23" s="22">
        <v>0.025894538606403013</v>
      </c>
      <c r="C23" s="16">
        <v>0.02950053548826795</v>
      </c>
      <c r="D23" s="16">
        <v>0</v>
      </c>
    </row>
    <row r="24" spans="1:4" ht="15">
      <c r="A24" s="7" t="s">
        <v>62</v>
      </c>
      <c r="B24" s="22">
        <v>-0.03965121615419924</v>
      </c>
      <c r="C24" s="16">
        <v>-0.03451863060336667</v>
      </c>
      <c r="D24" s="16">
        <v>0.013100436681222707</v>
      </c>
    </row>
    <row r="25" spans="1:4" ht="15">
      <c r="A25" s="7" t="s">
        <v>63</v>
      </c>
      <c r="B25" s="22">
        <v>-0.048934340055433345</v>
      </c>
      <c r="C25" s="16">
        <v>-0.06004505828190821</v>
      </c>
      <c r="D25" s="16">
        <v>0.004310344827586207</v>
      </c>
    </row>
    <row r="26" spans="1:4" ht="15">
      <c r="A26" s="7" t="s">
        <v>64</v>
      </c>
      <c r="B26" s="22">
        <v>-0.04562355542156573</v>
      </c>
      <c r="C26" s="16">
        <v>-0.025218841183826467</v>
      </c>
      <c r="D26" s="16">
        <v>-0.02145922746781116</v>
      </c>
    </row>
    <row r="27" spans="1:4" ht="15">
      <c r="A27" s="7" t="s">
        <v>65</v>
      </c>
      <c r="B27" s="22">
        <v>-0.11845846056649469</v>
      </c>
      <c r="C27" s="16">
        <v>-0.13897797733589906</v>
      </c>
      <c r="D27" s="16">
        <v>0.008771929824561403</v>
      </c>
    </row>
    <row r="28" spans="1:4" ht="15">
      <c r="A28" s="7" t="s">
        <v>66</v>
      </c>
      <c r="B28" s="22">
        <v>-0.0994983277591973</v>
      </c>
      <c r="C28" s="16">
        <v>-0.1786689843555997</v>
      </c>
      <c r="D28" s="16">
        <v>-0.06521739130434782</v>
      </c>
    </row>
    <row r="29" spans="1:4" ht="15">
      <c r="A29" s="7" t="s">
        <v>67</v>
      </c>
      <c r="B29" s="22">
        <v>-0.20997479771853028</v>
      </c>
      <c r="C29" s="16">
        <v>-0.1037037037037038</v>
      </c>
      <c r="D29" s="16">
        <v>0</v>
      </c>
    </row>
    <row r="30" spans="1:4" ht="15">
      <c r="A30" s="7" t="s">
        <v>68</v>
      </c>
      <c r="B30" s="22">
        <v>-0.23942243116185366</v>
      </c>
      <c r="C30" s="16">
        <v>-0.20172035756451343</v>
      </c>
      <c r="D30" s="16">
        <v>-0.15348837209302327</v>
      </c>
    </row>
    <row r="31" spans="1:4" ht="15">
      <c r="A31" s="7" t="s">
        <v>69</v>
      </c>
      <c r="B31" s="22">
        <v>0.19911699779249456</v>
      </c>
      <c r="C31" s="16">
        <v>0.07162476230720474</v>
      </c>
      <c r="D31" s="16">
        <v>-0.04395604395604396</v>
      </c>
    </row>
    <row r="32" spans="1:4" ht="15">
      <c r="A32" s="7" t="s">
        <v>70</v>
      </c>
      <c r="B32" s="22">
        <v>-0.012150220913107579</v>
      </c>
      <c r="C32" s="16">
        <v>-0.05658517350157724</v>
      </c>
      <c r="D32" s="16">
        <v>0.1724137931034483</v>
      </c>
    </row>
    <row r="33" spans="1:4" ht="15">
      <c r="A33" s="7" t="s">
        <v>71</v>
      </c>
      <c r="B33" s="22">
        <v>0.07305255311218789</v>
      </c>
      <c r="C33" s="16">
        <v>0.14169278996865206</v>
      </c>
      <c r="D33" s="16">
        <v>0</v>
      </c>
    </row>
    <row r="34" spans="1:4" ht="15">
      <c r="A34" s="7" t="s">
        <v>72</v>
      </c>
      <c r="B34" s="22">
        <v>0.07433136505731158</v>
      </c>
      <c r="C34" s="16">
        <v>0.08731466227347603</v>
      </c>
      <c r="D34" s="16">
        <v>-0.00980392156862745</v>
      </c>
    </row>
    <row r="35" spans="1:4" ht="15">
      <c r="A35" s="7" t="s">
        <v>73</v>
      </c>
      <c r="B35" s="22">
        <v>-0.039767216294859374</v>
      </c>
      <c r="C35" s="16">
        <v>0.007239057239057234</v>
      </c>
      <c r="D35" s="16">
        <v>0</v>
      </c>
    </row>
    <row r="36" spans="1:4" ht="15">
      <c r="A36" s="7" t="s">
        <v>74</v>
      </c>
      <c r="B36" s="22">
        <v>-0.1277777777777777</v>
      </c>
      <c r="C36" s="16">
        <v>-0.14875480528163126</v>
      </c>
      <c r="D36" s="16">
        <v>-0.019801980198019802</v>
      </c>
    </row>
    <row r="37" spans="1:4" ht="15">
      <c r="A37" s="7" t="s">
        <v>75</v>
      </c>
      <c r="B37" s="22">
        <v>-0.17371163867979153</v>
      </c>
      <c r="C37" s="16">
        <v>-0.1578637345376006</v>
      </c>
      <c r="D37" s="16">
        <v>-0.12121212121212122</v>
      </c>
    </row>
    <row r="38" spans="1:4" ht="15">
      <c r="A38" s="7" t="s">
        <v>76</v>
      </c>
      <c r="B38" s="22">
        <v>0.0074748890446157505</v>
      </c>
      <c r="C38" s="16">
        <v>0.060153882023781725</v>
      </c>
      <c r="D38" s="16">
        <v>-0.05747126436781609</v>
      </c>
    </row>
    <row r="39" spans="1:4" ht="15">
      <c r="A39" s="7" t="s">
        <v>77</v>
      </c>
      <c r="B39" s="22">
        <v>0.012752144678877744</v>
      </c>
      <c r="C39" s="16">
        <v>0.018033868484715204</v>
      </c>
      <c r="D39" s="16">
        <v>0</v>
      </c>
    </row>
    <row r="40" spans="1:4" ht="15">
      <c r="A40" s="7" t="s">
        <v>78</v>
      </c>
      <c r="B40" s="22">
        <v>-0.05128205128205133</v>
      </c>
      <c r="C40" s="16">
        <v>-0.07280190105854391</v>
      </c>
      <c r="D40" s="16">
        <v>-0.006097560975609756</v>
      </c>
    </row>
    <row r="41" spans="1:4" ht="15">
      <c r="A41" s="7" t="s">
        <v>79</v>
      </c>
      <c r="B41" s="22">
        <v>-0.14406370656370654</v>
      </c>
      <c r="C41" s="16">
        <v>-0.13024231127679411</v>
      </c>
      <c r="D41" s="16">
        <v>-0.03067484662576687</v>
      </c>
    </row>
    <row r="42" spans="1:4" ht="15">
      <c r="A42" s="7" t="s">
        <v>91</v>
      </c>
      <c r="B42" s="22">
        <v>-0.22497885537073586</v>
      </c>
      <c r="C42" s="16">
        <v>-0.14867398874899537</v>
      </c>
      <c r="D42" s="16">
        <v>-0.17721518987341772</v>
      </c>
    </row>
    <row r="43" spans="1:4" ht="15">
      <c r="A43" s="7" t="s">
        <v>92</v>
      </c>
      <c r="B43" s="22">
        <v>0.05201891596944356</v>
      </c>
      <c r="C43" s="16">
        <v>-0.03650094398993078</v>
      </c>
      <c r="D43" s="16">
        <v>-0.13076923076923078</v>
      </c>
    </row>
    <row r="44" spans="1:4" ht="15">
      <c r="A44" s="7" t="s">
        <v>93</v>
      </c>
      <c r="B44" s="22">
        <v>0.18222683264177025</v>
      </c>
      <c r="C44" s="16">
        <v>0.2397126061397779</v>
      </c>
      <c r="D44" s="16">
        <v>0.09734513274336283</v>
      </c>
    </row>
    <row r="45" spans="1:4" ht="15">
      <c r="A45" s="7" t="s">
        <v>94</v>
      </c>
      <c r="B45" s="22">
        <v>0.08803743784732393</v>
      </c>
      <c r="C45" s="16">
        <v>0.0832455216016859</v>
      </c>
      <c r="D45" s="16">
        <v>0</v>
      </c>
    </row>
    <row r="46" spans="1:4" ht="15">
      <c r="A46" s="7" t="s">
        <v>95</v>
      </c>
      <c r="B46" s="22">
        <v>0.2010752688172042</v>
      </c>
      <c r="C46" s="16">
        <v>0.13813229571984437</v>
      </c>
      <c r="D46" s="16">
        <v>0.0967741935483871</v>
      </c>
    </row>
    <row r="47" spans="1:4" ht="15">
      <c r="A47" s="7" t="s">
        <v>96</v>
      </c>
      <c r="B47" s="22">
        <v>-0.0040286481647269405</v>
      </c>
      <c r="C47" s="16">
        <v>0.0438034188034189</v>
      </c>
      <c r="D47" s="16">
        <v>0.11029411764705882</v>
      </c>
    </row>
    <row r="48" spans="1:4" ht="15">
      <c r="A48" s="7" t="s">
        <v>97</v>
      </c>
      <c r="B48" s="22">
        <v>-0.08539325842696623</v>
      </c>
      <c r="C48" s="16">
        <v>-0.08290685772773806</v>
      </c>
      <c r="D48" s="16">
        <v>0.006622516556291391</v>
      </c>
    </row>
    <row r="49" spans="1:4" ht="15">
      <c r="A49" s="7" t="s">
        <v>98</v>
      </c>
      <c r="B49" s="22">
        <v>0.010073710073709989</v>
      </c>
      <c r="C49" s="16">
        <v>0</v>
      </c>
      <c r="D49" s="16">
        <v>-0.02631578947368421</v>
      </c>
    </row>
    <row r="50" spans="1:4" ht="15">
      <c r="A50" s="7" t="s">
        <v>99</v>
      </c>
      <c r="B50" s="22">
        <v>0.02578448066163956</v>
      </c>
      <c r="C50" s="16">
        <v>0</v>
      </c>
      <c r="D50" s="16">
        <v>0.02702702702702703</v>
      </c>
    </row>
    <row r="51" spans="1:4" ht="15">
      <c r="A51" s="7" t="s">
        <v>100</v>
      </c>
      <c r="B51" s="22">
        <v>0.10599952572919134</v>
      </c>
      <c r="C51" s="16">
        <v>0.11473214285714288</v>
      </c>
      <c r="D51" s="16">
        <v>0</v>
      </c>
    </row>
    <row r="52" spans="1:4" ht="15">
      <c r="A52" s="7" t="s">
        <v>101</v>
      </c>
      <c r="B52" s="22">
        <v>-0.07268439108061751</v>
      </c>
      <c r="C52" s="16">
        <v>-0.08370044052863436</v>
      </c>
      <c r="D52" s="16">
        <v>0</v>
      </c>
    </row>
    <row r="53" spans="1:4" ht="15">
      <c r="A53" s="7" t="s">
        <v>102</v>
      </c>
      <c r="B53" s="22">
        <v>0.1812716763005781</v>
      </c>
      <c r="C53" s="16">
        <v>0.1400786713286714</v>
      </c>
      <c r="D53" s="16">
        <v>0.013157894736842105</v>
      </c>
    </row>
    <row r="54" spans="1:4" ht="15">
      <c r="A54" s="7" t="s">
        <v>106</v>
      </c>
      <c r="B54" s="22">
        <v>0.015462908592679568</v>
      </c>
      <c r="C54" s="16">
        <v>0.008433965880774347</v>
      </c>
      <c r="D54" s="16">
        <v>0.07792207792207792</v>
      </c>
    </row>
    <row r="55" spans="1:4" ht="15">
      <c r="A55" s="7" t="s">
        <v>107</v>
      </c>
      <c r="B55" s="22">
        <v>0.01195065535851961</v>
      </c>
      <c r="C55" s="16">
        <v>0.016156624215928558</v>
      </c>
      <c r="D55" s="16">
        <v>0.012048192771084338</v>
      </c>
    </row>
    <row r="56" spans="1:4" ht="15">
      <c r="A56" s="7" t="s">
        <v>108</v>
      </c>
      <c r="B56" s="22">
        <v>-0.07219047619047618</v>
      </c>
      <c r="C56" s="16">
        <v>-0.07089412644968199</v>
      </c>
      <c r="D56" s="16">
        <v>0.011904761904761904</v>
      </c>
    </row>
    <row r="57" spans="1:4" ht="15">
      <c r="A57" s="7" t="s">
        <v>109</v>
      </c>
      <c r="B57" s="22">
        <v>0.017450215561486376</v>
      </c>
      <c r="C57" s="16">
        <v>0.029192671632776238</v>
      </c>
      <c r="D57" s="16">
        <v>-0.023529411764705882</v>
      </c>
    </row>
    <row r="58" spans="1:4" ht="15">
      <c r="A58" s="7" t="s">
        <v>110</v>
      </c>
      <c r="B58" s="22">
        <v>-0.04983857949959642</v>
      </c>
      <c r="C58" s="16">
        <v>-0.05046948356807509</v>
      </c>
      <c r="D58" s="16">
        <v>-0.012048192771084338</v>
      </c>
    </row>
    <row r="59" spans="1:4" ht="15">
      <c r="A59" s="7" t="s">
        <v>111</v>
      </c>
      <c r="B59" s="22">
        <v>-0.07283924400084958</v>
      </c>
      <c r="C59" s="16">
        <v>-0.06880922950144204</v>
      </c>
      <c r="D59" s="16">
        <v>-0.024390243902439025</v>
      </c>
    </row>
    <row r="60" spans="1:4" ht="15">
      <c r="A60" s="7" t="s">
        <v>112</v>
      </c>
      <c r="B60" s="22">
        <v>0.04168575355016034</v>
      </c>
      <c r="C60" s="16">
        <v>0.03274336283185834</v>
      </c>
      <c r="D60" s="16">
        <v>0</v>
      </c>
    </row>
    <row r="61" spans="1:4" ht="15">
      <c r="A61" s="7" t="s">
        <v>113</v>
      </c>
      <c r="B61" s="22">
        <v>0.06486367634124897</v>
      </c>
      <c r="C61" s="16">
        <v>0.029562982005141444</v>
      </c>
      <c r="D61" s="16">
        <v>0.0125</v>
      </c>
    </row>
    <row r="62" spans="1:4" ht="15">
      <c r="A62" s="7" t="s">
        <v>114</v>
      </c>
      <c r="B62" s="22">
        <v>0.08341936816023124</v>
      </c>
      <c r="C62" s="16">
        <v>0.03786933000416147</v>
      </c>
      <c r="D62" s="16">
        <v>0.024691358024691357</v>
      </c>
    </row>
    <row r="63" spans="1:4" ht="15">
      <c r="A63" s="7" t="s">
        <v>115</v>
      </c>
      <c r="B63" s="22">
        <v>0.02954068991804849</v>
      </c>
      <c r="C63" s="16">
        <v>0.03428227746591822</v>
      </c>
      <c r="D63" s="16">
        <v>0.04819277108433735</v>
      </c>
    </row>
    <row r="64" spans="1:4" ht="15">
      <c r="A64" s="7" t="s">
        <v>116</v>
      </c>
      <c r="B64" s="22">
        <v>0.09848204368752314</v>
      </c>
      <c r="C64" s="16">
        <v>0.09827485946888918</v>
      </c>
      <c r="D64" s="16">
        <v>0</v>
      </c>
    </row>
    <row r="65" spans="1:4" ht="15">
      <c r="A65" s="7" t="s">
        <v>117</v>
      </c>
      <c r="B65" s="22">
        <v>0.026289180990899816</v>
      </c>
      <c r="C65" s="16">
        <v>0.0227673843981646</v>
      </c>
      <c r="D65" s="16">
        <v>0.06896551724137931</v>
      </c>
    </row>
    <row r="66" spans="2:3" ht="15">
      <c r="B66" s="29"/>
      <c r="C66" s="11"/>
    </row>
    <row r="67" spans="2:3" ht="15">
      <c r="B67" s="29"/>
      <c r="C67" s="11"/>
    </row>
    <row r="68" spans="2:3" ht="15">
      <c r="B68" s="29"/>
      <c r="C68" s="11"/>
    </row>
  </sheetData>
  <printOptions/>
  <pageMargins left="0.7" right="0.7" top="0.75" bottom="0.75" header="0.3" footer="0.3"/>
  <pageSetup fitToHeight="5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C19" sqref="C19"/>
    </sheetView>
  </sheetViews>
  <sheetFormatPr defaultColWidth="9.140625" defaultRowHeight="15"/>
  <cols>
    <col min="1" max="1" width="14.140625" style="3" customWidth="1"/>
    <col min="2" max="2" width="21.8515625" style="0" customWidth="1"/>
    <col min="3" max="4" width="16.7109375" style="0" customWidth="1"/>
  </cols>
  <sheetData>
    <row r="2" spans="1:4" s="5" customFormat="1" ht="21">
      <c r="A2" s="4"/>
      <c r="B2" s="4" t="s">
        <v>104</v>
      </c>
      <c r="C2" s="4" t="s">
        <v>103</v>
      </c>
      <c r="D2" s="4" t="s">
        <v>105</v>
      </c>
    </row>
    <row r="3" spans="1:4" ht="21">
      <c r="A3" s="2">
        <v>2009</v>
      </c>
      <c r="B3" s="1">
        <v>75.58</v>
      </c>
      <c r="C3" s="1">
        <v>74.6</v>
      </c>
      <c r="D3" s="1">
        <f>B3-C3</f>
        <v>0.980000000000004</v>
      </c>
    </row>
    <row r="4" spans="1:4" ht="21">
      <c r="A4" s="2">
        <v>2010</v>
      </c>
      <c r="B4" s="1">
        <v>91.37</v>
      </c>
      <c r="C4" s="1">
        <v>89.23</v>
      </c>
      <c r="D4" s="1">
        <f aca="true" t="shared" si="0" ref="D4:D10">B4-C4</f>
        <v>2.1400000000000006</v>
      </c>
    </row>
    <row r="5" spans="1:4" ht="21">
      <c r="A5" s="2">
        <v>2011</v>
      </c>
      <c r="B5" s="1">
        <v>110.7</v>
      </c>
      <c r="C5" s="1">
        <v>98.58</v>
      </c>
      <c r="D5" s="1">
        <f t="shared" si="0"/>
        <v>12.120000000000005</v>
      </c>
    </row>
    <row r="6" spans="1:4" ht="21">
      <c r="A6" s="2">
        <v>2012</v>
      </c>
      <c r="B6" s="1">
        <v>106.9</v>
      </c>
      <c r="C6" s="1">
        <v>88.25</v>
      </c>
      <c r="D6" s="1">
        <f t="shared" si="0"/>
        <v>18.650000000000006</v>
      </c>
    </row>
    <row r="7" spans="1:4" ht="21">
      <c r="A7" s="2">
        <v>2013</v>
      </c>
      <c r="B7" s="1">
        <v>107.2</v>
      </c>
      <c r="C7" s="1">
        <v>97.89</v>
      </c>
      <c r="D7" s="1">
        <f t="shared" si="0"/>
        <v>9.310000000000002</v>
      </c>
    </row>
    <row r="8" spans="1:4" ht="21">
      <c r="A8" s="2">
        <v>2014</v>
      </c>
      <c r="B8" s="1">
        <v>59.56</v>
      </c>
      <c r="C8" s="1">
        <v>59.29</v>
      </c>
      <c r="D8" s="1">
        <f t="shared" si="0"/>
        <v>0.2700000000000031</v>
      </c>
    </row>
    <row r="9" spans="1:4" ht="21">
      <c r="A9" s="2">
        <v>2015</v>
      </c>
      <c r="B9" s="1">
        <v>35.47</v>
      </c>
      <c r="C9" s="1">
        <v>37.33</v>
      </c>
      <c r="D9" s="1">
        <f t="shared" si="0"/>
        <v>-1.8599999999999994</v>
      </c>
    </row>
    <row r="10" spans="1:4" ht="21">
      <c r="A10" s="2">
        <v>2016</v>
      </c>
      <c r="B10" s="1">
        <v>51.09</v>
      </c>
      <c r="C10" s="1">
        <v>52.17</v>
      </c>
      <c r="D10" s="1">
        <f t="shared" si="0"/>
        <v>-1.0799999999999983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2018-03-30T10:54:28Z</cp:lastPrinted>
  <dcterms:created xsi:type="dcterms:W3CDTF">2018-02-01T02:06:09Z</dcterms:created>
  <dcterms:modified xsi:type="dcterms:W3CDTF">2018-03-30T10:55:33Z</dcterms:modified>
  <cp:category/>
  <cp:version/>
  <cp:contentType/>
  <cp:contentStatus/>
</cp:coreProperties>
</file>