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20115" windowHeight="8010"/>
  </bookViews>
  <sheets>
    <sheet name="Sheet1" sheetId="1" r:id="rId1"/>
    <sheet name="Sheet3" sheetId="3" r:id="rId2"/>
    <sheet name="Sheet1 (2)" sheetId="4" r:id="rId3"/>
    <sheet name="Sheet2" sheetId="2" r:id="rId4"/>
  </sheets>
  <definedNames>
    <definedName name="_xlnm.Print_Area" localSheetId="0">Sheet1!$A$1:$AB$104</definedName>
    <definedName name="_xlnm.Print_Area" localSheetId="2">'Sheet1 (2)'!$A$1:$B$65</definedName>
    <definedName name="_xlnm.Print_Titles" localSheetId="0">Sheet1!$1:$1</definedName>
    <definedName name="_xlnm.Print_Titles" localSheetId="2">'Sheet1 (2)'!$1:$1</definedName>
  </definedNames>
  <calcPr calcId="124519"/>
</workbook>
</file>

<file path=xl/calcChain.xml><?xml version="1.0" encoding="utf-8"?>
<calcChain xmlns="http://schemas.openxmlformats.org/spreadsheetml/2006/main">
  <c r="K11" i="3"/>
  <c r="K10"/>
  <c r="K9"/>
  <c r="K8"/>
  <c r="K7"/>
  <c r="K6"/>
  <c r="I11"/>
  <c r="I10"/>
  <c r="I9"/>
  <c r="I8"/>
  <c r="I7"/>
  <c r="I6"/>
  <c r="G11"/>
  <c r="G10"/>
  <c r="G9"/>
  <c r="G8"/>
  <c r="G7"/>
  <c r="G6"/>
  <c r="E11"/>
  <c r="E10"/>
  <c r="E9"/>
  <c r="E8"/>
  <c r="E7"/>
  <c r="E6"/>
  <c r="C11"/>
  <c r="C10"/>
  <c r="C9"/>
  <c r="C8"/>
  <c r="C7"/>
  <c r="C6"/>
  <c r="AI104" i="1"/>
  <c r="AI103"/>
  <c r="AI102"/>
  <c r="AI101"/>
  <c r="AI100"/>
  <c r="AI99"/>
  <c r="AI98"/>
  <c r="AI97"/>
  <c r="AI96"/>
  <c r="AI95"/>
  <c r="AI94"/>
  <c r="AI93"/>
  <c r="AI92"/>
  <c r="AI91"/>
  <c r="AI90"/>
  <c r="AI89"/>
  <c r="AI88"/>
  <c r="AI87"/>
  <c r="AI86"/>
  <c r="AI85"/>
  <c r="AI84"/>
  <c r="AI83"/>
  <c r="AI82"/>
  <c r="AI81"/>
  <c r="AI80"/>
  <c r="AI79"/>
  <c r="AI78"/>
  <c r="AI77"/>
  <c r="AI76"/>
  <c r="AI75"/>
  <c r="AI74"/>
  <c r="AI73"/>
  <c r="AI72"/>
  <c r="AI71"/>
  <c r="AI70"/>
  <c r="AI69"/>
  <c r="AI68"/>
  <c r="AI67"/>
  <c r="AI66"/>
  <c r="AI65"/>
  <c r="AI64"/>
  <c r="AI63"/>
  <c r="AI62"/>
  <c r="AI61"/>
  <c r="AI60"/>
  <c r="AI59"/>
  <c r="AI58"/>
  <c r="AI57"/>
  <c r="AI56"/>
  <c r="AI55"/>
  <c r="AI54"/>
  <c r="AI53"/>
  <c r="AI52"/>
  <c r="AI51"/>
  <c r="AI50"/>
  <c r="AI49"/>
  <c r="AI48"/>
  <c r="AI47"/>
  <c r="AI46"/>
  <c r="AI45"/>
  <c r="AI44"/>
  <c r="AI43"/>
  <c r="AI42"/>
  <c r="AI41"/>
  <c r="AG104"/>
  <c r="AG103"/>
  <c r="AG102"/>
  <c r="AG101"/>
  <c r="AG100"/>
  <c r="AG99"/>
  <c r="AG98"/>
  <c r="AG97"/>
  <c r="AG96"/>
  <c r="AG95"/>
  <c r="AG94"/>
  <c r="AG93"/>
  <c r="AG92"/>
  <c r="AG91"/>
  <c r="AG90"/>
  <c r="AG89"/>
  <c r="AG88"/>
  <c r="AG87"/>
  <c r="AG86"/>
  <c r="AG85"/>
  <c r="AG84"/>
  <c r="AG83"/>
  <c r="AG82"/>
  <c r="AG81"/>
  <c r="AG80"/>
  <c r="AG79"/>
  <c r="AG78"/>
  <c r="AG77"/>
  <c r="AG76"/>
  <c r="AG75"/>
  <c r="AG74"/>
  <c r="AG73"/>
  <c r="AG72"/>
  <c r="AG71"/>
  <c r="AG70"/>
  <c r="AG69"/>
  <c r="AG68"/>
  <c r="AG67"/>
  <c r="AG66"/>
  <c r="AG65"/>
  <c r="AG64"/>
  <c r="AG63"/>
  <c r="AG62"/>
  <c r="AG61"/>
  <c r="AG60"/>
  <c r="AG59"/>
  <c r="AG58"/>
  <c r="AG57"/>
  <c r="AG56"/>
  <c r="AG55"/>
  <c r="AG54"/>
  <c r="AG53"/>
  <c r="AG52"/>
  <c r="AG51"/>
  <c r="AG50"/>
  <c r="AG49"/>
  <c r="AG48"/>
  <c r="AG47"/>
  <c r="AG46"/>
  <c r="AG45"/>
  <c r="AG44"/>
  <c r="AG43"/>
  <c r="AG42"/>
  <c r="AG41"/>
  <c r="AE104"/>
  <c r="AE103"/>
  <c r="AE102"/>
  <c r="AE101"/>
  <c r="AE100"/>
  <c r="AE99"/>
  <c r="AE98"/>
  <c r="AE97"/>
  <c r="AE96"/>
  <c r="AE95"/>
  <c r="AE94"/>
  <c r="AE93"/>
  <c r="AE92"/>
  <c r="AE91"/>
  <c r="AE90"/>
  <c r="AE89"/>
  <c r="AE88"/>
  <c r="AE87"/>
  <c r="AE86"/>
  <c r="AE85"/>
  <c r="AE84"/>
  <c r="AE83"/>
  <c r="AE82"/>
  <c r="AE81"/>
  <c r="AE80"/>
  <c r="AE79"/>
  <c r="AE78"/>
  <c r="AE77"/>
  <c r="AE76"/>
  <c r="AE75"/>
  <c r="AE74"/>
  <c r="AE73"/>
  <c r="AE72"/>
  <c r="AE71"/>
  <c r="AE70"/>
  <c r="AE69"/>
  <c r="AE68"/>
  <c r="AE67"/>
  <c r="AE66"/>
  <c r="AE65"/>
  <c r="AE64"/>
  <c r="AE63"/>
  <c r="AE62"/>
  <c r="AE61"/>
  <c r="AE60"/>
  <c r="AE59"/>
  <c r="AE58"/>
  <c r="AE57"/>
  <c r="AE56"/>
  <c r="AE55"/>
  <c r="AE54"/>
  <c r="AE53"/>
  <c r="AE52"/>
  <c r="AE51"/>
  <c r="AE50"/>
  <c r="AE49"/>
  <c r="AE48"/>
  <c r="AE47"/>
  <c r="AE46"/>
  <c r="AE45"/>
  <c r="AE44"/>
  <c r="AE43"/>
  <c r="AE42"/>
  <c r="AE41"/>
  <c r="AC93"/>
  <c r="AC94"/>
  <c r="AC95"/>
  <c r="AC96"/>
  <c r="AC97"/>
  <c r="AC98"/>
  <c r="AC99"/>
  <c r="AC100"/>
  <c r="AC101"/>
  <c r="AC102"/>
  <c r="AC103"/>
  <c r="AC104"/>
  <c r="AA93"/>
  <c r="AA94"/>
  <c r="AA95"/>
  <c r="AA96"/>
  <c r="AA97"/>
  <c r="AA98"/>
  <c r="AA99"/>
  <c r="AA100"/>
  <c r="AA101"/>
  <c r="AA102"/>
  <c r="AA103"/>
  <c r="AA104"/>
  <c r="Y93"/>
  <c r="Y94"/>
  <c r="Y95"/>
  <c r="Y96"/>
  <c r="Y97"/>
  <c r="Y98"/>
  <c r="Y99"/>
  <c r="Y100"/>
  <c r="Y101"/>
  <c r="Y102"/>
  <c r="Y103"/>
  <c r="Y104"/>
  <c r="W93"/>
  <c r="W94"/>
  <c r="W95"/>
  <c r="W96"/>
  <c r="W97"/>
  <c r="W98"/>
  <c r="W99"/>
  <c r="W100"/>
  <c r="W101"/>
  <c r="W102"/>
  <c r="W103"/>
  <c r="W104"/>
  <c r="U93"/>
  <c r="U94"/>
  <c r="U95"/>
  <c r="U96"/>
  <c r="U97"/>
  <c r="U98"/>
  <c r="U99"/>
  <c r="U100"/>
  <c r="U101"/>
  <c r="U102"/>
  <c r="U103"/>
  <c r="U104"/>
  <c r="S93"/>
  <c r="S94"/>
  <c r="S95"/>
  <c r="S96"/>
  <c r="S97"/>
  <c r="S98"/>
  <c r="S99"/>
  <c r="S100"/>
  <c r="S101"/>
  <c r="S102"/>
  <c r="S103"/>
  <c r="S104"/>
  <c r="O93"/>
  <c r="O94"/>
  <c r="O95"/>
  <c r="O96"/>
  <c r="O97"/>
  <c r="O98"/>
  <c r="O99"/>
  <c r="O100"/>
  <c r="O101"/>
  <c r="O102"/>
  <c r="O103"/>
  <c r="O104"/>
  <c r="K93"/>
  <c r="K94"/>
  <c r="K95"/>
  <c r="K96"/>
  <c r="K97"/>
  <c r="K98"/>
  <c r="K99"/>
  <c r="K100"/>
  <c r="K101"/>
  <c r="K102"/>
  <c r="K103"/>
  <c r="K104"/>
  <c r="Q93"/>
  <c r="Q94"/>
  <c r="Q95"/>
  <c r="Q96"/>
  <c r="Q97"/>
  <c r="Q98"/>
  <c r="Q99"/>
  <c r="Q100"/>
  <c r="Q101"/>
  <c r="Q102"/>
  <c r="Q103"/>
  <c r="Q104"/>
  <c r="AC92"/>
  <c r="AC91"/>
  <c r="AC90"/>
  <c r="AC89"/>
  <c r="AC88"/>
  <c r="AC87"/>
  <c r="AC86"/>
  <c r="AC85"/>
  <c r="AC84"/>
  <c r="AC83"/>
  <c r="AC82"/>
  <c r="AC81"/>
  <c r="AC80"/>
  <c r="AC79"/>
  <c r="AC78"/>
  <c r="AC77"/>
  <c r="AC76"/>
  <c r="AC75"/>
  <c r="AC74"/>
  <c r="AC73"/>
  <c r="AC72"/>
  <c r="AC71"/>
  <c r="AC70"/>
  <c r="AC69"/>
  <c r="AC68"/>
  <c r="AC67"/>
  <c r="AC66"/>
  <c r="AC65"/>
  <c r="AC64"/>
  <c r="AC63"/>
  <c r="AC62"/>
  <c r="AC61"/>
  <c r="AC60"/>
  <c r="AC59"/>
  <c r="AC58"/>
  <c r="AC57"/>
  <c r="AC56"/>
  <c r="AC55"/>
  <c r="AC54"/>
  <c r="AC53"/>
  <c r="AC52"/>
  <c r="AC51"/>
  <c r="AC50"/>
  <c r="AC49"/>
  <c r="AC48"/>
  <c r="AC47"/>
  <c r="AC46"/>
  <c r="AC45"/>
  <c r="AC44"/>
  <c r="AC43"/>
  <c r="AC42"/>
  <c r="AC41"/>
  <c r="AC40"/>
  <c r="AC39"/>
  <c r="AC38"/>
  <c r="AC37"/>
  <c r="AC36"/>
  <c r="AC35"/>
  <c r="AC34"/>
  <c r="AC33"/>
  <c r="AC32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  <c r="AC5"/>
  <c r="AC4"/>
  <c r="AC3"/>
  <c r="AA92"/>
  <c r="AA91"/>
  <c r="AA90"/>
  <c r="AA89"/>
  <c r="AA88"/>
  <c r="AA87"/>
  <c r="AA86"/>
  <c r="AA85"/>
  <c r="AA84"/>
  <c r="AA83"/>
  <c r="AA82"/>
  <c r="AA81"/>
  <c r="AA80"/>
  <c r="AA79"/>
  <c r="AA78"/>
  <c r="AA77"/>
  <c r="AA76"/>
  <c r="AA75"/>
  <c r="AA74"/>
  <c r="AA73"/>
  <c r="AA72"/>
  <c r="AA71"/>
  <c r="AA70"/>
  <c r="AA69"/>
  <c r="AA68"/>
  <c r="AA67"/>
  <c r="AA66"/>
  <c r="AA65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2"/>
  <c r="AA11"/>
  <c r="AA10"/>
  <c r="AA9"/>
  <c r="AA8"/>
  <c r="AA7"/>
  <c r="AA6"/>
  <c r="AA5"/>
  <c r="AA4"/>
  <c r="AA3"/>
  <c r="Y92"/>
  <c r="Y91"/>
  <c r="Y90"/>
  <c r="Y89"/>
  <c r="Y88"/>
  <c r="Y87"/>
  <c r="Y86"/>
  <c r="Y85"/>
  <c r="Y84"/>
  <c r="Y83"/>
  <c r="Y82"/>
  <c r="Y81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W92"/>
  <c r="W91"/>
  <c r="W90"/>
  <c r="W89"/>
  <c r="W88"/>
  <c r="W87"/>
  <c r="W86"/>
  <c r="W85"/>
  <c r="W84"/>
  <c r="W83"/>
  <c r="W82"/>
  <c r="W81"/>
  <c r="W80"/>
  <c r="W79"/>
  <c r="W78"/>
  <c r="W77"/>
  <c r="W76"/>
  <c r="W75"/>
  <c r="W74"/>
  <c r="W73"/>
  <c r="W72"/>
  <c r="W71"/>
  <c r="W70"/>
  <c r="W69"/>
  <c r="W68"/>
  <c r="W67"/>
  <c r="W66"/>
  <c r="W65"/>
  <c r="W64"/>
  <c r="W63"/>
  <c r="W62"/>
  <c r="W61"/>
  <c r="W60"/>
  <c r="W59"/>
  <c r="W58"/>
  <c r="W57"/>
  <c r="W56"/>
  <c r="W55"/>
  <c r="W54"/>
  <c r="W53"/>
  <c r="W52"/>
  <c r="W51"/>
  <c r="W50"/>
  <c r="W49"/>
  <c r="W48"/>
  <c r="W47"/>
  <c r="W46"/>
  <c r="W45"/>
  <c r="W44"/>
  <c r="W43"/>
  <c r="W42"/>
  <c r="W41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6"/>
  <c r="W5"/>
  <c r="W4"/>
  <c r="W3"/>
  <c r="U92"/>
  <c r="U91"/>
  <c r="U90"/>
  <c r="U89"/>
  <c r="U88"/>
  <c r="U87"/>
  <c r="U86"/>
  <c r="U85"/>
  <c r="U84"/>
  <c r="U83"/>
  <c r="U82"/>
  <c r="U81"/>
  <c r="U80"/>
  <c r="U79"/>
  <c r="U78"/>
  <c r="U77"/>
  <c r="U76"/>
  <c r="U75"/>
  <c r="U74"/>
  <c r="U73"/>
  <c r="U72"/>
  <c r="U71"/>
  <c r="U70"/>
  <c r="U69"/>
  <c r="U68"/>
  <c r="U67"/>
  <c r="U66"/>
  <c r="U65"/>
  <c r="U64"/>
  <c r="U63"/>
  <c r="U62"/>
  <c r="U61"/>
  <c r="U60"/>
  <c r="U59"/>
  <c r="U58"/>
  <c r="U57"/>
  <c r="U56"/>
  <c r="U55"/>
  <c r="U54"/>
  <c r="U53"/>
  <c r="U52"/>
  <c r="U51"/>
  <c r="U50"/>
  <c r="U49"/>
  <c r="U48"/>
  <c r="U47"/>
  <c r="U46"/>
  <c r="U45"/>
  <c r="U44"/>
  <c r="U43"/>
  <c r="U42"/>
  <c r="U41"/>
  <c r="U40"/>
  <c r="U39"/>
  <c r="U38"/>
  <c r="U37"/>
  <c r="U36"/>
  <c r="U35"/>
  <c r="U34"/>
  <c r="U33"/>
  <c r="U32"/>
  <c r="U31"/>
  <c r="U30"/>
  <c r="U29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U8"/>
  <c r="U7"/>
  <c r="U6"/>
  <c r="U5"/>
  <c r="U4"/>
  <c r="U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6"/>
  <c r="Q5"/>
  <c r="Q4"/>
  <c r="Q3"/>
  <c r="O92"/>
  <c r="O91"/>
  <c r="O90"/>
  <c r="O89"/>
  <c r="O88"/>
  <c r="O87"/>
  <c r="O86"/>
  <c r="O85"/>
  <c r="O84"/>
  <c r="O83"/>
  <c r="O82"/>
  <c r="O81"/>
  <c r="O80"/>
  <c r="O79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4"/>
  <c r="C3"/>
  <c r="D4" i="2"/>
  <c r="D5"/>
  <c r="D6"/>
  <c r="D7"/>
  <c r="D8"/>
  <c r="D9"/>
  <c r="D10"/>
  <c r="D3"/>
</calcChain>
</file>

<file path=xl/sharedStrings.xml><?xml version="1.0" encoding="utf-8"?>
<sst xmlns="http://schemas.openxmlformats.org/spreadsheetml/2006/main" count="232" uniqueCount="157">
  <si>
    <t>Tahun</t>
  </si>
  <si>
    <t>2009M6</t>
  </si>
  <si>
    <t>2009M7</t>
  </si>
  <si>
    <t>2009M8</t>
  </si>
  <si>
    <t>2009M9</t>
  </si>
  <si>
    <t>2009M10</t>
  </si>
  <si>
    <t>2009M11</t>
  </si>
  <si>
    <t>2009M12</t>
  </si>
  <si>
    <t>2010M1</t>
  </si>
  <si>
    <t>2010M2</t>
  </si>
  <si>
    <t>2010M3</t>
  </si>
  <si>
    <t>2010M4</t>
  </si>
  <si>
    <t>2010M5</t>
  </si>
  <si>
    <t>2010M6</t>
  </si>
  <si>
    <t>2010M7</t>
  </si>
  <si>
    <t>2010M8</t>
  </si>
  <si>
    <t>2010M9</t>
  </si>
  <si>
    <t>2010M10</t>
  </si>
  <si>
    <t>2010M11</t>
  </si>
  <si>
    <t>2010M12</t>
  </si>
  <si>
    <t>2011M1</t>
  </si>
  <si>
    <t>2011M2</t>
  </si>
  <si>
    <t>2011M3</t>
  </si>
  <si>
    <t>2011M4</t>
  </si>
  <si>
    <t>2011M5</t>
  </si>
  <si>
    <t>2011M6</t>
  </si>
  <si>
    <t>2011M7</t>
  </si>
  <si>
    <t>2011M8</t>
  </si>
  <si>
    <t>2011M9</t>
  </si>
  <si>
    <t>2011M10</t>
  </si>
  <si>
    <t>2011M11</t>
  </si>
  <si>
    <t>2011M12</t>
  </si>
  <si>
    <t>2012M1</t>
  </si>
  <si>
    <t>2012M2</t>
  </si>
  <si>
    <t>2012M3</t>
  </si>
  <si>
    <t>2012M4</t>
  </si>
  <si>
    <t>2012M5</t>
  </si>
  <si>
    <t>2012M6</t>
  </si>
  <si>
    <t>2012M7</t>
  </si>
  <si>
    <t>2012M8</t>
  </si>
  <si>
    <t>2012M9</t>
  </si>
  <si>
    <t>2012M10</t>
  </si>
  <si>
    <t>2012M11</t>
  </si>
  <si>
    <t>2012M12</t>
  </si>
  <si>
    <t>2013M1</t>
  </si>
  <si>
    <t>2013M2</t>
  </si>
  <si>
    <t>2013M3</t>
  </si>
  <si>
    <t>2013M4</t>
  </si>
  <si>
    <t>2013M5</t>
  </si>
  <si>
    <t>2013M6</t>
  </si>
  <si>
    <t>2013M7</t>
  </si>
  <si>
    <t>2013M8</t>
  </si>
  <si>
    <t>2013M9</t>
  </si>
  <si>
    <t>2013M10</t>
  </si>
  <si>
    <t>2013M11</t>
  </si>
  <si>
    <t>2013M12</t>
  </si>
  <si>
    <t>2014M1</t>
  </si>
  <si>
    <t>2014M2</t>
  </si>
  <si>
    <t>2014M3</t>
  </si>
  <si>
    <t>2014M4</t>
  </si>
  <si>
    <t>2014M5</t>
  </si>
  <si>
    <t>2014M6</t>
  </si>
  <si>
    <t>2014M7</t>
  </si>
  <si>
    <t>2014M8</t>
  </si>
  <si>
    <t>2014M9</t>
  </si>
  <si>
    <t>2014M10</t>
  </si>
  <si>
    <t>2014M11</t>
  </si>
  <si>
    <t>2014M12</t>
  </si>
  <si>
    <t>2015M1</t>
  </si>
  <si>
    <t>2015M2</t>
  </si>
  <si>
    <t>2015M3</t>
  </si>
  <si>
    <t>2015M4</t>
  </si>
  <si>
    <t>2015M5</t>
  </si>
  <si>
    <t>2015M6</t>
  </si>
  <si>
    <t>2015M7</t>
  </si>
  <si>
    <t>2015M8</t>
  </si>
  <si>
    <t>2015M9</t>
  </si>
  <si>
    <t>2015M10</t>
  </si>
  <si>
    <t>2015M11</t>
  </si>
  <si>
    <t>2015M12</t>
  </si>
  <si>
    <t>agriculture</t>
  </si>
  <si>
    <t>mining</t>
  </si>
  <si>
    <t>basic industry</t>
  </si>
  <si>
    <t>miscellaneous industry</t>
  </si>
  <si>
    <t>consumer good</t>
  </si>
  <si>
    <t>property &amp; real estate</t>
  </si>
  <si>
    <t>finance</t>
  </si>
  <si>
    <t>trade &amp; service</t>
  </si>
  <si>
    <t>Inflasi</t>
  </si>
  <si>
    <t>USD/IDR</t>
  </si>
  <si>
    <t>CNY/IDR</t>
  </si>
  <si>
    <t>2016M1</t>
  </si>
  <si>
    <t>2016M2</t>
  </si>
  <si>
    <t>2016M3</t>
  </si>
  <si>
    <t>2016M4</t>
  </si>
  <si>
    <t>2016M5</t>
  </si>
  <si>
    <t>2016M6</t>
  </si>
  <si>
    <t>2016M7</t>
  </si>
  <si>
    <t>2016M8</t>
  </si>
  <si>
    <t>2016M9</t>
  </si>
  <si>
    <t>2016M10</t>
  </si>
  <si>
    <t>2016M11</t>
  </si>
  <si>
    <t>2016M12</t>
  </si>
  <si>
    <t>WTI</t>
  </si>
  <si>
    <t>ICP</t>
  </si>
  <si>
    <t>SELISIH</t>
  </si>
  <si>
    <t>2017M1</t>
  </si>
  <si>
    <t>2017M2</t>
  </si>
  <si>
    <t>2017M3</t>
  </si>
  <si>
    <t>2017M4</t>
  </si>
  <si>
    <t>2017M5</t>
  </si>
  <si>
    <t>2017M6</t>
  </si>
  <si>
    <t>2017M7</t>
  </si>
  <si>
    <t>2017M8</t>
  </si>
  <si>
    <t>2017M9</t>
  </si>
  <si>
    <t>2017M10</t>
  </si>
  <si>
    <t>2017M11</t>
  </si>
  <si>
    <t>2017M12</t>
  </si>
  <si>
    <t>Ticker nya :</t>
  </si>
  <si>
    <t>^JKFINA</t>
  </si>
  <si>
    <t>^JKCONS</t>
  </si>
  <si>
    <t>^JKINFA</t>
  </si>
  <si>
    <t>^JKTRAD</t>
  </si>
  <si>
    <t>infrastructure</t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</si>
  <si>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 xml:space="preserve"> agriculture</t>
    </r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</si>
  <si>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 xml:space="preserve"> mining</t>
    </r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</si>
  <si>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 xml:space="preserve"> basic industry</t>
    </r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</si>
  <si>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 xml:space="preserve"> miscellaneous industry</t>
    </r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</si>
  <si>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 xml:space="preserve"> consumer good</t>
    </r>
  </si>
  <si>
    <r>
      <rPr>
        <b/>
        <sz val="11"/>
        <rFont val="Calibri"/>
        <family val="2"/>
      </rPr>
      <t xml:space="preserve">∆ </t>
    </r>
    <r>
      <rPr>
        <b/>
        <sz val="11"/>
        <rFont val="Times New Roman"/>
        <family val="1"/>
      </rPr>
      <t>property &amp; real estate</t>
    </r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</si>
  <si>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 xml:space="preserve"> infrastructure</t>
    </r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</si>
  <si>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 xml:space="preserve"> finance</t>
    </r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</si>
  <si>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 xml:space="preserve"> trade &amp; service</t>
    </r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</si>
  <si>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 xml:space="preserve"> inflasi</t>
    </r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</si>
  <si>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 xml:space="preserve"> USD/IDR</t>
    </r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</si>
  <si>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 xml:space="preserve"> CNY/IDR</t>
    </r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</si>
  <si>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 xml:space="preserve"> ICP</t>
    </r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</si>
  <si>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 xml:space="preserve"> WTI</t>
    </r>
  </si>
  <si>
    <r>
      <t xml:space="preserve">berikut quote </t>
    </r>
    <r>
      <rPr>
        <b/>
        <sz val="11"/>
        <rFont val="Calibri"/>
        <family val="2"/>
        <scheme val="minor"/>
      </rPr>
      <t>IHSG sektoral</t>
    </r>
    <r>
      <rPr>
        <sz val="11"/>
        <rFont val="Calibri"/>
        <family val="2"/>
        <scheme val="minor"/>
      </rPr>
      <t xml:space="preserve"> dalam </t>
    </r>
    <r>
      <rPr>
        <b/>
        <sz val="11"/>
        <rFont val="Calibri"/>
        <family val="2"/>
        <scheme val="minor"/>
      </rPr>
      <t>yahoo finance</t>
    </r>
  </si>
  <si>
    <t>Premium</t>
  </si>
  <si>
    <t>Solar</t>
  </si>
  <si>
    <t>Solar Industri</t>
  </si>
  <si>
    <t>∆Solar Industri</t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</si>
  <si>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>WTI</t>
    </r>
  </si>
  <si>
    <r>
      <rPr>
        <b/>
        <sz val="11"/>
        <rFont val="Calibri"/>
        <family val="2"/>
      </rPr>
      <t>∆</t>
    </r>
    <r>
      <rPr>
        <b/>
        <sz val="11"/>
        <rFont val="Times New Roman"/>
        <family val="1"/>
      </rPr>
      <t>ICP</t>
    </r>
  </si>
  <si>
    <t>Bulan</t>
  </si>
  <si>
    <t>USD</t>
  </si>
  <si>
    <t>Rupiah</t>
  </si>
  <si>
    <t>Nov 2014</t>
  </si>
  <si>
    <t>Jun 2009</t>
  </si>
  <si>
    <t>Jun 2013</t>
  </si>
  <si>
    <t>Jan 2015</t>
  </si>
  <si>
    <t>Mar 2015</t>
  </si>
  <si>
    <t>Jan 2016</t>
  </si>
  <si>
    <t>Apr 2016</t>
  </si>
  <si>
    <t>∆</t>
  </si>
  <si>
    <t>Solar Ind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</si>
</sst>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name val="Calibri"/>
      <family val="2"/>
    </font>
    <font>
      <sz val="11"/>
      <name val="Calibri"/>
      <family val="2"/>
      <scheme val="minor"/>
    </font>
    <font>
      <sz val="11"/>
      <name val="Times New Roman"/>
      <family val="1"/>
    </font>
    <font>
      <b/>
      <sz val="1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43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43" fontId="8" fillId="0" borderId="1" xfId="1" applyNumberFormat="1" applyFont="1" applyFill="1" applyBorder="1"/>
    <xf numFmtId="0" fontId="8" fillId="0" borderId="1" xfId="0" applyFont="1" applyFill="1" applyBorder="1" applyAlignment="1">
      <alignment horizontal="center"/>
    </xf>
    <xf numFmtId="43" fontId="7" fillId="0" borderId="1" xfId="0" applyNumberFormat="1" applyFont="1" applyFill="1" applyBorder="1"/>
    <xf numFmtId="43" fontId="9" fillId="0" borderId="1" xfId="0" applyNumberFormat="1" applyFont="1" applyFill="1" applyBorder="1"/>
    <xf numFmtId="43" fontId="9" fillId="0" borderId="0" xfId="0" applyNumberFormat="1" applyFont="1" applyFill="1"/>
    <xf numFmtId="10" fontId="9" fillId="0" borderId="0" xfId="0" applyNumberFormat="1" applyFont="1" applyFill="1"/>
    <xf numFmtId="43" fontId="5" fillId="0" borderId="1" xfId="1" applyFont="1" applyFill="1" applyBorder="1" applyAlignment="1">
      <alignment horizontal="center" vertical="center" wrapText="1"/>
    </xf>
    <xf numFmtId="43" fontId="5" fillId="0" borderId="1" xfId="1" applyNumberFormat="1" applyFont="1" applyFill="1" applyBorder="1" applyAlignment="1">
      <alignment horizontal="center" vertical="center" wrapText="1"/>
    </xf>
    <xf numFmtId="10" fontId="5" fillId="0" borderId="1" xfId="1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10" fontId="8" fillId="0" borderId="1" xfId="1" applyNumberFormat="1" applyFont="1" applyFill="1" applyBorder="1"/>
    <xf numFmtId="43" fontId="7" fillId="0" borderId="0" xfId="0" applyNumberFormat="1" applyFont="1" applyFill="1"/>
    <xf numFmtId="10" fontId="7" fillId="0" borderId="0" xfId="0" applyNumberFormat="1" applyFont="1" applyFill="1"/>
    <xf numFmtId="4" fontId="5" fillId="0" borderId="1" xfId="1" applyNumberFormat="1" applyFont="1" applyFill="1" applyBorder="1" applyAlignment="1">
      <alignment horizontal="center" vertical="center" wrapText="1"/>
    </xf>
    <xf numFmtId="4" fontId="5" fillId="0" borderId="1" xfId="2" applyNumberFormat="1" applyFont="1" applyFill="1" applyBorder="1" applyAlignment="1">
      <alignment horizontal="center" vertical="center" wrapText="1"/>
    </xf>
    <xf numFmtId="4" fontId="5" fillId="0" borderId="2" xfId="2" applyNumberFormat="1" applyFont="1" applyFill="1" applyBorder="1" applyAlignment="1">
      <alignment horizontal="center" vertical="center" wrapText="1"/>
    </xf>
    <xf numFmtId="4" fontId="8" fillId="0" borderId="1" xfId="1" applyNumberFormat="1" applyFont="1" applyFill="1" applyBorder="1"/>
    <xf numFmtId="4" fontId="8" fillId="0" borderId="1" xfId="2" applyNumberFormat="1" applyFont="1" applyFill="1" applyBorder="1"/>
    <xf numFmtId="4" fontId="8" fillId="0" borderId="2" xfId="1" applyNumberFormat="1" applyFont="1" applyFill="1" applyBorder="1"/>
    <xf numFmtId="4" fontId="7" fillId="0" borderId="1" xfId="0" applyNumberFormat="1" applyFont="1" applyFill="1" applyBorder="1"/>
    <xf numFmtId="4" fontId="9" fillId="0" borderId="1" xfId="0" applyNumberFormat="1" applyFont="1" applyFill="1" applyBorder="1"/>
    <xf numFmtId="4" fontId="7" fillId="0" borderId="0" xfId="0" applyNumberFormat="1" applyFont="1" applyFill="1"/>
    <xf numFmtId="4" fontId="9" fillId="0" borderId="0" xfId="2" applyNumberFormat="1" applyFont="1" applyFill="1"/>
    <xf numFmtId="4" fontId="9" fillId="0" borderId="0" xfId="0" applyNumberFormat="1" applyFont="1" applyFill="1"/>
    <xf numFmtId="4" fontId="7" fillId="0" borderId="0" xfId="2" applyNumberFormat="1" applyFont="1" applyFill="1"/>
    <xf numFmtId="43" fontId="10" fillId="0" borderId="1" xfId="1" applyFont="1" applyBorder="1" applyAlignment="1">
      <alignment horizontal="center" vertical="center" wrapText="1"/>
    </xf>
    <xf numFmtId="43" fontId="0" fillId="0" borderId="0" xfId="1" applyFont="1"/>
    <xf numFmtId="0" fontId="0" fillId="2" borderId="0" xfId="0" applyFill="1"/>
    <xf numFmtId="10" fontId="13" fillId="0" borderId="1" xfId="1" applyNumberFormat="1" applyFont="1" applyFill="1" applyBorder="1"/>
    <xf numFmtId="43" fontId="11" fillId="0" borderId="1" xfId="1" applyFont="1" applyBorder="1" applyAlignment="1">
      <alignment horizontal="center"/>
    </xf>
    <xf numFmtId="0" fontId="12" fillId="0" borderId="1" xfId="0" applyFont="1" applyBorder="1"/>
    <xf numFmtId="0" fontId="12" fillId="0" borderId="1" xfId="0" quotePrefix="1" applyFont="1" applyBorder="1"/>
    <xf numFmtId="43" fontId="12" fillId="0" borderId="1" xfId="1" applyFont="1" applyBorder="1"/>
    <xf numFmtId="17" fontId="12" fillId="0" borderId="1" xfId="0" quotePrefix="1" applyNumberFormat="1" applyFont="1" applyBorder="1"/>
    <xf numFmtId="43" fontId="14" fillId="0" borderId="1" xfId="1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43" fontId="11" fillId="0" borderId="2" xfId="1" applyFont="1" applyBorder="1" applyAlignment="1">
      <alignment horizontal="center"/>
    </xf>
    <xf numFmtId="43" fontId="11" fillId="0" borderId="3" xfId="1" applyFont="1" applyBorder="1" applyAlignment="1">
      <alignment horizontal="center"/>
    </xf>
    <xf numFmtId="43" fontId="11" fillId="0" borderId="4" xfId="1" applyFont="1" applyBorder="1" applyAlignment="1">
      <alignment horizontal="center"/>
    </xf>
    <xf numFmtId="43" fontId="5" fillId="0" borderId="1" xfId="1" applyFont="1" applyFill="1" applyBorder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43" fontId="7" fillId="0" borderId="0" xfId="1" applyFon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cked"/>
        <c:ser>
          <c:idx val="0"/>
          <c:order val="0"/>
          <c:tx>
            <c:strRef>
              <c:f>'Sheet1 (2)'!$B$1</c:f>
              <c:strCache>
                <c:ptCount val="1"/>
                <c:pt idx="0">
                  <c:v>∆ICP</c:v>
                </c:pt>
              </c:strCache>
            </c:strRef>
          </c:tx>
          <c:marker>
            <c:symbol val="none"/>
          </c:marker>
          <c:cat>
            <c:strRef>
              <c:f>'Sheet1 (2)'!$A$2:$A$65</c:f>
              <c:strCache>
                <c:ptCount val="64"/>
                <c:pt idx="0">
                  <c:v>2012M9</c:v>
                </c:pt>
                <c:pt idx="1">
                  <c:v>2012M10</c:v>
                </c:pt>
                <c:pt idx="2">
                  <c:v>2012M11</c:v>
                </c:pt>
                <c:pt idx="3">
                  <c:v>2012M12</c:v>
                </c:pt>
                <c:pt idx="4">
                  <c:v>2013M1</c:v>
                </c:pt>
                <c:pt idx="5">
                  <c:v>2013M2</c:v>
                </c:pt>
                <c:pt idx="6">
                  <c:v>2013M3</c:v>
                </c:pt>
                <c:pt idx="7">
                  <c:v>2013M4</c:v>
                </c:pt>
                <c:pt idx="8">
                  <c:v>2013M5</c:v>
                </c:pt>
                <c:pt idx="9">
                  <c:v>2013M6</c:v>
                </c:pt>
                <c:pt idx="10">
                  <c:v>2013M7</c:v>
                </c:pt>
                <c:pt idx="11">
                  <c:v>2013M8</c:v>
                </c:pt>
                <c:pt idx="12">
                  <c:v>2013M9</c:v>
                </c:pt>
                <c:pt idx="13">
                  <c:v>2013M10</c:v>
                </c:pt>
                <c:pt idx="14">
                  <c:v>2013M11</c:v>
                </c:pt>
                <c:pt idx="15">
                  <c:v>2013M12</c:v>
                </c:pt>
                <c:pt idx="16">
                  <c:v>2014M1</c:v>
                </c:pt>
                <c:pt idx="17">
                  <c:v>2014M2</c:v>
                </c:pt>
                <c:pt idx="18">
                  <c:v>2014M3</c:v>
                </c:pt>
                <c:pt idx="19">
                  <c:v>2014M4</c:v>
                </c:pt>
                <c:pt idx="20">
                  <c:v>2014M5</c:v>
                </c:pt>
                <c:pt idx="21">
                  <c:v>2014M6</c:v>
                </c:pt>
                <c:pt idx="22">
                  <c:v>2014M7</c:v>
                </c:pt>
                <c:pt idx="23">
                  <c:v>2014M8</c:v>
                </c:pt>
                <c:pt idx="24">
                  <c:v>2014M9</c:v>
                </c:pt>
                <c:pt idx="25">
                  <c:v>2014M10</c:v>
                </c:pt>
                <c:pt idx="26">
                  <c:v>2014M11</c:v>
                </c:pt>
                <c:pt idx="27">
                  <c:v>2014M12</c:v>
                </c:pt>
                <c:pt idx="28">
                  <c:v>2015M1</c:v>
                </c:pt>
                <c:pt idx="29">
                  <c:v>2015M2</c:v>
                </c:pt>
                <c:pt idx="30">
                  <c:v>2015M3</c:v>
                </c:pt>
                <c:pt idx="31">
                  <c:v>2015M4</c:v>
                </c:pt>
                <c:pt idx="32">
                  <c:v>2015M5</c:v>
                </c:pt>
                <c:pt idx="33">
                  <c:v>2015M6</c:v>
                </c:pt>
                <c:pt idx="34">
                  <c:v>2015M7</c:v>
                </c:pt>
                <c:pt idx="35">
                  <c:v>2015M8</c:v>
                </c:pt>
                <c:pt idx="36">
                  <c:v>2015M9</c:v>
                </c:pt>
                <c:pt idx="37">
                  <c:v>2015M10</c:v>
                </c:pt>
                <c:pt idx="38">
                  <c:v>2015M11</c:v>
                </c:pt>
                <c:pt idx="39">
                  <c:v>2015M12</c:v>
                </c:pt>
                <c:pt idx="40">
                  <c:v>2016M1</c:v>
                </c:pt>
                <c:pt idx="41">
                  <c:v>2016M2</c:v>
                </c:pt>
                <c:pt idx="42">
                  <c:v>2016M3</c:v>
                </c:pt>
                <c:pt idx="43">
                  <c:v>2016M4</c:v>
                </c:pt>
                <c:pt idx="44">
                  <c:v>2016M5</c:v>
                </c:pt>
                <c:pt idx="45">
                  <c:v>2016M6</c:v>
                </c:pt>
                <c:pt idx="46">
                  <c:v>2016M7</c:v>
                </c:pt>
                <c:pt idx="47">
                  <c:v>2016M8</c:v>
                </c:pt>
                <c:pt idx="48">
                  <c:v>2016M9</c:v>
                </c:pt>
                <c:pt idx="49">
                  <c:v>2016M10</c:v>
                </c:pt>
                <c:pt idx="50">
                  <c:v>2016M11</c:v>
                </c:pt>
                <c:pt idx="51">
                  <c:v>2016M12</c:v>
                </c:pt>
                <c:pt idx="52">
                  <c:v>2017M1</c:v>
                </c:pt>
                <c:pt idx="53">
                  <c:v>2017M2</c:v>
                </c:pt>
                <c:pt idx="54">
                  <c:v>2017M3</c:v>
                </c:pt>
                <c:pt idx="55">
                  <c:v>2017M4</c:v>
                </c:pt>
                <c:pt idx="56">
                  <c:v>2017M5</c:v>
                </c:pt>
                <c:pt idx="57">
                  <c:v>2017M6</c:v>
                </c:pt>
                <c:pt idx="58">
                  <c:v>2017M7</c:v>
                </c:pt>
                <c:pt idx="59">
                  <c:v>2017M8</c:v>
                </c:pt>
                <c:pt idx="60">
                  <c:v>2017M9</c:v>
                </c:pt>
                <c:pt idx="61">
                  <c:v>2017M10</c:v>
                </c:pt>
                <c:pt idx="62">
                  <c:v>2017M11</c:v>
                </c:pt>
                <c:pt idx="63">
                  <c:v>2017M12</c:v>
                </c:pt>
              </c:strCache>
            </c:strRef>
          </c:cat>
          <c:val>
            <c:numRef>
              <c:f>'Sheet1 (2)'!$B$2:$B$65</c:f>
              <c:numCache>
                <c:formatCode>#,##0.00</c:formatCode>
                <c:ptCount val="64"/>
                <c:pt idx="0">
                  <c:v>-6.2656641604010282E-3</c:v>
                </c:pt>
                <c:pt idx="1">
                  <c:v>-1.0538641686182685E-2</c:v>
                </c:pt>
                <c:pt idx="2">
                  <c:v>-2.8857532999544723E-2</c:v>
                </c:pt>
                <c:pt idx="3">
                  <c:v>2.0622422197225238E-3</c:v>
                </c:pt>
                <c:pt idx="4">
                  <c:v>3.9008419083255259E-2</c:v>
                </c:pt>
                <c:pt idx="5">
                  <c:v>3.4122625371387473E-2</c:v>
                </c:pt>
                <c:pt idx="6">
                  <c:v>-6.4774508096813496E-2</c:v>
                </c:pt>
                <c:pt idx="7">
                  <c:v>-6.7305902066654294E-2</c:v>
                </c:pt>
                <c:pt idx="8">
                  <c:v>-1.1777622517217213E-2</c:v>
                </c:pt>
                <c:pt idx="9">
                  <c:v>9.6959903040096315E-3</c:v>
                </c:pt>
                <c:pt idx="10">
                  <c:v>3.1509452835850812E-2</c:v>
                </c:pt>
                <c:pt idx="11">
                  <c:v>3.2777346780449919E-2</c:v>
                </c:pt>
                <c:pt idx="12">
                  <c:v>2.9953051643192466E-2</c:v>
                </c:pt>
                <c:pt idx="13">
                  <c:v>-3.0084784392378498E-2</c:v>
                </c:pt>
                <c:pt idx="14">
                  <c:v>-1.5978945389604312E-2</c:v>
                </c:pt>
                <c:pt idx="15">
                  <c:v>2.3975546852612523E-2</c:v>
                </c:pt>
                <c:pt idx="16">
                  <c:v>-1.3059701492537367E-2</c:v>
                </c:pt>
                <c:pt idx="17">
                  <c:v>2.646502835538763E-3</c:v>
                </c:pt>
                <c:pt idx="18">
                  <c:v>7.7300150829563291E-3</c:v>
                </c:pt>
                <c:pt idx="19">
                  <c:v>-4.3030869971937133E-3</c:v>
                </c:pt>
                <c:pt idx="20">
                  <c:v>-2.2547914317925114E-3</c:v>
                </c:pt>
                <c:pt idx="21">
                  <c:v>2.5894538606403013E-2</c:v>
                </c:pt>
                <c:pt idx="22">
                  <c:v>-3.965121615419924E-2</c:v>
                </c:pt>
                <c:pt idx="23">
                  <c:v>-4.8934340055433345E-2</c:v>
                </c:pt>
                <c:pt idx="24">
                  <c:v>-4.562355542156573E-2</c:v>
                </c:pt>
                <c:pt idx="25">
                  <c:v>-0.11845846056649469</c:v>
                </c:pt>
                <c:pt idx="26">
                  <c:v>-9.94983277591973E-2</c:v>
                </c:pt>
                <c:pt idx="27">
                  <c:v>-0.20997479771853028</c:v>
                </c:pt>
                <c:pt idx="28">
                  <c:v>-0.23942243116185366</c:v>
                </c:pt>
                <c:pt idx="29">
                  <c:v>0.19911699779249456</c:v>
                </c:pt>
                <c:pt idx="30">
                  <c:v>-1.2150220913107579E-2</c:v>
                </c:pt>
                <c:pt idx="31">
                  <c:v>7.305255311218789E-2</c:v>
                </c:pt>
                <c:pt idx="32">
                  <c:v>7.4331365057311583E-2</c:v>
                </c:pt>
                <c:pt idx="33">
                  <c:v>-3.9767216294859374E-2</c:v>
                </c:pt>
                <c:pt idx="34">
                  <c:v>-0.12777777777777771</c:v>
                </c:pt>
                <c:pt idx="35">
                  <c:v>-0.17371163867979153</c:v>
                </c:pt>
                <c:pt idx="36">
                  <c:v>7.4748890446157505E-3</c:v>
                </c:pt>
                <c:pt idx="37">
                  <c:v>1.2752144678877744E-2</c:v>
                </c:pt>
                <c:pt idx="38">
                  <c:v>-5.1282051282051329E-2</c:v>
                </c:pt>
                <c:pt idx="39">
                  <c:v>-0.14406370656370654</c:v>
                </c:pt>
                <c:pt idx="40">
                  <c:v>-0.22497885537073586</c:v>
                </c:pt>
                <c:pt idx="41">
                  <c:v>5.2018915969443559E-2</c:v>
                </c:pt>
                <c:pt idx="42">
                  <c:v>0.18222683264177025</c:v>
                </c:pt>
                <c:pt idx="43">
                  <c:v>8.8037437847323929E-2</c:v>
                </c:pt>
                <c:pt idx="44">
                  <c:v>0.20107526881720419</c:v>
                </c:pt>
                <c:pt idx="45">
                  <c:v>-4.0286481647269405E-3</c:v>
                </c:pt>
                <c:pt idx="46">
                  <c:v>-8.5393258426966226E-2</c:v>
                </c:pt>
                <c:pt idx="47">
                  <c:v>1.0073710073709989E-2</c:v>
                </c:pt>
                <c:pt idx="48">
                  <c:v>2.5784480661639561E-2</c:v>
                </c:pt>
                <c:pt idx="49">
                  <c:v>0.10599952572919134</c:v>
                </c:pt>
                <c:pt idx="50">
                  <c:v>-7.2684391080617514E-2</c:v>
                </c:pt>
                <c:pt idx="51">
                  <c:v>0.18127167630057811</c:v>
                </c:pt>
                <c:pt idx="52">
                  <c:v>1.5462908592679568E-2</c:v>
                </c:pt>
                <c:pt idx="53">
                  <c:v>1.1950655358519611E-2</c:v>
                </c:pt>
                <c:pt idx="54">
                  <c:v>-7.219047619047618E-2</c:v>
                </c:pt>
                <c:pt idx="55">
                  <c:v>1.7450215561486376E-2</c:v>
                </c:pt>
                <c:pt idx="56">
                  <c:v>-4.9838579499596421E-2</c:v>
                </c:pt>
                <c:pt idx="57">
                  <c:v>-7.2839244000849582E-2</c:v>
                </c:pt>
                <c:pt idx="58">
                  <c:v>4.168575355016034E-2</c:v>
                </c:pt>
                <c:pt idx="59">
                  <c:v>6.4863676341248969E-2</c:v>
                </c:pt>
                <c:pt idx="60">
                  <c:v>8.3419368160231239E-2</c:v>
                </c:pt>
                <c:pt idx="61">
                  <c:v>2.954068991804849E-2</c:v>
                </c:pt>
                <c:pt idx="62">
                  <c:v>9.8482043687523141E-2</c:v>
                </c:pt>
                <c:pt idx="63">
                  <c:v>2.6289180990899816E-2</c:v>
                </c:pt>
              </c:numCache>
            </c:numRef>
          </c:val>
        </c:ser>
        <c:ser>
          <c:idx val="1"/>
          <c:order val="1"/>
          <c:tx>
            <c:strRef>
              <c:f>'Sheet1 (2)'!$C$1</c:f>
              <c:strCache>
                <c:ptCount val="1"/>
                <c:pt idx="0">
                  <c:v>∆WTI</c:v>
                </c:pt>
              </c:strCache>
            </c:strRef>
          </c:tx>
          <c:marker>
            <c:symbol val="none"/>
          </c:marker>
          <c:cat>
            <c:strRef>
              <c:f>'Sheet1 (2)'!$A$2:$A$65</c:f>
              <c:strCache>
                <c:ptCount val="64"/>
                <c:pt idx="0">
                  <c:v>2012M9</c:v>
                </c:pt>
                <c:pt idx="1">
                  <c:v>2012M10</c:v>
                </c:pt>
                <c:pt idx="2">
                  <c:v>2012M11</c:v>
                </c:pt>
                <c:pt idx="3">
                  <c:v>2012M12</c:v>
                </c:pt>
                <c:pt idx="4">
                  <c:v>2013M1</c:v>
                </c:pt>
                <c:pt idx="5">
                  <c:v>2013M2</c:v>
                </c:pt>
                <c:pt idx="6">
                  <c:v>2013M3</c:v>
                </c:pt>
                <c:pt idx="7">
                  <c:v>2013M4</c:v>
                </c:pt>
                <c:pt idx="8">
                  <c:v>2013M5</c:v>
                </c:pt>
                <c:pt idx="9">
                  <c:v>2013M6</c:v>
                </c:pt>
                <c:pt idx="10">
                  <c:v>2013M7</c:v>
                </c:pt>
                <c:pt idx="11">
                  <c:v>2013M8</c:v>
                </c:pt>
                <c:pt idx="12">
                  <c:v>2013M9</c:v>
                </c:pt>
                <c:pt idx="13">
                  <c:v>2013M10</c:v>
                </c:pt>
                <c:pt idx="14">
                  <c:v>2013M11</c:v>
                </c:pt>
                <c:pt idx="15">
                  <c:v>2013M12</c:v>
                </c:pt>
                <c:pt idx="16">
                  <c:v>2014M1</c:v>
                </c:pt>
                <c:pt idx="17">
                  <c:v>2014M2</c:v>
                </c:pt>
                <c:pt idx="18">
                  <c:v>2014M3</c:v>
                </c:pt>
                <c:pt idx="19">
                  <c:v>2014M4</c:v>
                </c:pt>
                <c:pt idx="20">
                  <c:v>2014M5</c:v>
                </c:pt>
                <c:pt idx="21">
                  <c:v>2014M6</c:v>
                </c:pt>
                <c:pt idx="22">
                  <c:v>2014M7</c:v>
                </c:pt>
                <c:pt idx="23">
                  <c:v>2014M8</c:v>
                </c:pt>
                <c:pt idx="24">
                  <c:v>2014M9</c:v>
                </c:pt>
                <c:pt idx="25">
                  <c:v>2014M10</c:v>
                </c:pt>
                <c:pt idx="26">
                  <c:v>2014M11</c:v>
                </c:pt>
                <c:pt idx="27">
                  <c:v>2014M12</c:v>
                </c:pt>
                <c:pt idx="28">
                  <c:v>2015M1</c:v>
                </c:pt>
                <c:pt idx="29">
                  <c:v>2015M2</c:v>
                </c:pt>
                <c:pt idx="30">
                  <c:v>2015M3</c:v>
                </c:pt>
                <c:pt idx="31">
                  <c:v>2015M4</c:v>
                </c:pt>
                <c:pt idx="32">
                  <c:v>2015M5</c:v>
                </c:pt>
                <c:pt idx="33">
                  <c:v>2015M6</c:v>
                </c:pt>
                <c:pt idx="34">
                  <c:v>2015M7</c:v>
                </c:pt>
                <c:pt idx="35">
                  <c:v>2015M8</c:v>
                </c:pt>
                <c:pt idx="36">
                  <c:v>2015M9</c:v>
                </c:pt>
                <c:pt idx="37">
                  <c:v>2015M10</c:v>
                </c:pt>
                <c:pt idx="38">
                  <c:v>2015M11</c:v>
                </c:pt>
                <c:pt idx="39">
                  <c:v>2015M12</c:v>
                </c:pt>
                <c:pt idx="40">
                  <c:v>2016M1</c:v>
                </c:pt>
                <c:pt idx="41">
                  <c:v>2016M2</c:v>
                </c:pt>
                <c:pt idx="42">
                  <c:v>2016M3</c:v>
                </c:pt>
                <c:pt idx="43">
                  <c:v>2016M4</c:v>
                </c:pt>
                <c:pt idx="44">
                  <c:v>2016M5</c:v>
                </c:pt>
                <c:pt idx="45">
                  <c:v>2016M6</c:v>
                </c:pt>
                <c:pt idx="46">
                  <c:v>2016M7</c:v>
                </c:pt>
                <c:pt idx="47">
                  <c:v>2016M8</c:v>
                </c:pt>
                <c:pt idx="48">
                  <c:v>2016M9</c:v>
                </c:pt>
                <c:pt idx="49">
                  <c:v>2016M10</c:v>
                </c:pt>
                <c:pt idx="50">
                  <c:v>2016M11</c:v>
                </c:pt>
                <c:pt idx="51">
                  <c:v>2016M12</c:v>
                </c:pt>
                <c:pt idx="52">
                  <c:v>2017M1</c:v>
                </c:pt>
                <c:pt idx="53">
                  <c:v>2017M2</c:v>
                </c:pt>
                <c:pt idx="54">
                  <c:v>2017M3</c:v>
                </c:pt>
                <c:pt idx="55">
                  <c:v>2017M4</c:v>
                </c:pt>
                <c:pt idx="56">
                  <c:v>2017M5</c:v>
                </c:pt>
                <c:pt idx="57">
                  <c:v>2017M6</c:v>
                </c:pt>
                <c:pt idx="58">
                  <c:v>2017M7</c:v>
                </c:pt>
                <c:pt idx="59">
                  <c:v>2017M8</c:v>
                </c:pt>
                <c:pt idx="60">
                  <c:v>2017M9</c:v>
                </c:pt>
                <c:pt idx="61">
                  <c:v>2017M10</c:v>
                </c:pt>
                <c:pt idx="62">
                  <c:v>2017M11</c:v>
                </c:pt>
                <c:pt idx="63">
                  <c:v>2017M12</c:v>
                </c:pt>
              </c:strCache>
            </c:strRef>
          </c:cat>
          <c:val>
            <c:numRef>
              <c:f>'Sheet1 (2)'!$C$2:$C$65</c:f>
              <c:numCache>
                <c:formatCode>0.00%</c:formatCode>
                <c:ptCount val="64"/>
                <c:pt idx="0">
                  <c:v>-4.4366124183684061E-2</c:v>
                </c:pt>
                <c:pt idx="1">
                  <c:v>-6.410673608851282E-2</c:v>
                </c:pt>
                <c:pt idx="2">
                  <c:v>3.0482151135836758E-2</c:v>
                </c:pt>
                <c:pt idx="3">
                  <c:v>-7.4232369812169225E-3</c:v>
                </c:pt>
                <c:pt idx="4">
                  <c:v>8.6458923512747823E-2</c:v>
                </c:pt>
                <c:pt idx="5">
                  <c:v>-2.8681685440133501E-2</c:v>
                </c:pt>
                <c:pt idx="6">
                  <c:v>4.4024481907011796E-2</c:v>
                </c:pt>
                <c:pt idx="7">
                  <c:v>-4.3505091021289764E-2</c:v>
                </c:pt>
                <c:pt idx="8">
                  <c:v>-1.1075268817204314E-2</c:v>
                </c:pt>
                <c:pt idx="9">
                  <c:v>4.9907578558225543E-2</c:v>
                </c:pt>
                <c:pt idx="10">
                  <c:v>8.4299917149958575E-2</c:v>
                </c:pt>
                <c:pt idx="11">
                  <c:v>2.817574021012419E-2</c:v>
                </c:pt>
                <c:pt idx="12">
                  <c:v>-4.4403158383650727E-2</c:v>
                </c:pt>
                <c:pt idx="13">
                  <c:v>-4.8799455623602703E-2</c:v>
                </c:pt>
                <c:pt idx="14">
                  <c:v>-5.2427184466019371E-2</c:v>
                </c:pt>
                <c:pt idx="15">
                  <c:v>5.5759275237273531E-2</c:v>
                </c:pt>
                <c:pt idx="16">
                  <c:v>-4.086219225661515E-3</c:v>
                </c:pt>
                <c:pt idx="17">
                  <c:v>5.2313057749512858E-2</c:v>
                </c:pt>
                <c:pt idx="18">
                  <c:v>-8.9677356467492125E-3</c:v>
                </c:pt>
                <c:pt idx="19">
                  <c:v>-1.0524245106717884E-2</c:v>
                </c:pt>
                <c:pt idx="20">
                  <c:v>2.0974155069582501E-2</c:v>
                </c:pt>
                <c:pt idx="21">
                  <c:v>2.9500535488267952E-2</c:v>
                </c:pt>
                <c:pt idx="22">
                  <c:v>-3.4518630603366671E-2</c:v>
                </c:pt>
                <c:pt idx="23">
                  <c:v>-6.004505828190821E-2</c:v>
                </c:pt>
                <c:pt idx="24">
                  <c:v>-2.5218841183826467E-2</c:v>
                </c:pt>
                <c:pt idx="25">
                  <c:v>-0.13897797733589906</c:v>
                </c:pt>
                <c:pt idx="26">
                  <c:v>-0.17866898435559969</c:v>
                </c:pt>
                <c:pt idx="27">
                  <c:v>-0.1037037037037038</c:v>
                </c:pt>
                <c:pt idx="28">
                  <c:v>-0.20172035756451343</c:v>
                </c:pt>
                <c:pt idx="29">
                  <c:v>7.1624762307204742E-2</c:v>
                </c:pt>
                <c:pt idx="30">
                  <c:v>-5.6585173501577241E-2</c:v>
                </c:pt>
                <c:pt idx="31">
                  <c:v>0.14169278996865206</c:v>
                </c:pt>
                <c:pt idx="32">
                  <c:v>8.7314662273476035E-2</c:v>
                </c:pt>
                <c:pt idx="33">
                  <c:v>7.2390572390572342E-3</c:v>
                </c:pt>
                <c:pt idx="34">
                  <c:v>-0.14875480528163126</c:v>
                </c:pt>
                <c:pt idx="35">
                  <c:v>-0.15786373453760061</c:v>
                </c:pt>
                <c:pt idx="36">
                  <c:v>6.0153882023781725E-2</c:v>
                </c:pt>
                <c:pt idx="37">
                  <c:v>1.8033868484715204E-2</c:v>
                </c:pt>
                <c:pt idx="38">
                  <c:v>-7.2801901058543908E-2</c:v>
                </c:pt>
                <c:pt idx="39">
                  <c:v>-0.13024231127679411</c:v>
                </c:pt>
                <c:pt idx="40">
                  <c:v>-0.14867398874899537</c:v>
                </c:pt>
                <c:pt idx="41">
                  <c:v>-3.6500943989930777E-2</c:v>
                </c:pt>
                <c:pt idx="42">
                  <c:v>0.23971260613977791</c:v>
                </c:pt>
                <c:pt idx="43">
                  <c:v>8.3245521601685898E-2</c:v>
                </c:pt>
                <c:pt idx="44">
                  <c:v>0.13813229571984437</c:v>
                </c:pt>
                <c:pt idx="45">
                  <c:v>4.3803418803418898E-2</c:v>
                </c:pt>
                <c:pt idx="46">
                  <c:v>-8.2906857727738065E-2</c:v>
                </c:pt>
                <c:pt idx="47">
                  <c:v>0</c:v>
                </c:pt>
                <c:pt idx="48">
                  <c:v>0</c:v>
                </c:pt>
                <c:pt idx="49">
                  <c:v>0.11473214285714288</c:v>
                </c:pt>
                <c:pt idx="50">
                  <c:v>-8.3700440528634359E-2</c:v>
                </c:pt>
                <c:pt idx="51">
                  <c:v>0.14007867132867141</c:v>
                </c:pt>
                <c:pt idx="52">
                  <c:v>8.4339658807743474E-3</c:v>
                </c:pt>
                <c:pt idx="53">
                  <c:v>1.6156624215928558E-2</c:v>
                </c:pt>
                <c:pt idx="54">
                  <c:v>-7.0894126449681988E-2</c:v>
                </c:pt>
                <c:pt idx="55">
                  <c:v>2.9192671632776238E-2</c:v>
                </c:pt>
                <c:pt idx="56">
                  <c:v>-5.0469483568075089E-2</c:v>
                </c:pt>
                <c:pt idx="57">
                  <c:v>-6.880922950144204E-2</c:v>
                </c:pt>
                <c:pt idx="58">
                  <c:v>3.2743362831858337E-2</c:v>
                </c:pt>
                <c:pt idx="59">
                  <c:v>2.9562982005141444E-2</c:v>
                </c:pt>
                <c:pt idx="60">
                  <c:v>3.7869330004161469E-2</c:v>
                </c:pt>
                <c:pt idx="61">
                  <c:v>3.4282277465918221E-2</c:v>
                </c:pt>
                <c:pt idx="62">
                  <c:v>9.8274859468889184E-2</c:v>
                </c:pt>
                <c:pt idx="63">
                  <c:v>2.27673843981646E-2</c:v>
                </c:pt>
              </c:numCache>
            </c:numRef>
          </c:val>
        </c:ser>
        <c:ser>
          <c:idx val="2"/>
          <c:order val="2"/>
          <c:tx>
            <c:strRef>
              <c:f>'Sheet1 (2)'!$D$1</c:f>
              <c:strCache>
                <c:ptCount val="1"/>
                <c:pt idx="0">
                  <c:v>∆Solar Industri</c:v>
                </c:pt>
              </c:strCache>
            </c:strRef>
          </c:tx>
          <c:marker>
            <c:symbol val="none"/>
          </c:marker>
          <c:cat>
            <c:strRef>
              <c:f>'Sheet1 (2)'!$A$2:$A$65</c:f>
              <c:strCache>
                <c:ptCount val="64"/>
                <c:pt idx="0">
                  <c:v>2012M9</c:v>
                </c:pt>
                <c:pt idx="1">
                  <c:v>2012M10</c:v>
                </c:pt>
                <c:pt idx="2">
                  <c:v>2012M11</c:v>
                </c:pt>
                <c:pt idx="3">
                  <c:v>2012M12</c:v>
                </c:pt>
                <c:pt idx="4">
                  <c:v>2013M1</c:v>
                </c:pt>
                <c:pt idx="5">
                  <c:v>2013M2</c:v>
                </c:pt>
                <c:pt idx="6">
                  <c:v>2013M3</c:v>
                </c:pt>
                <c:pt idx="7">
                  <c:v>2013M4</c:v>
                </c:pt>
                <c:pt idx="8">
                  <c:v>2013M5</c:v>
                </c:pt>
                <c:pt idx="9">
                  <c:v>2013M6</c:v>
                </c:pt>
                <c:pt idx="10">
                  <c:v>2013M7</c:v>
                </c:pt>
                <c:pt idx="11">
                  <c:v>2013M8</c:v>
                </c:pt>
                <c:pt idx="12">
                  <c:v>2013M9</c:v>
                </c:pt>
                <c:pt idx="13">
                  <c:v>2013M10</c:v>
                </c:pt>
                <c:pt idx="14">
                  <c:v>2013M11</c:v>
                </c:pt>
                <c:pt idx="15">
                  <c:v>2013M12</c:v>
                </c:pt>
                <c:pt idx="16">
                  <c:v>2014M1</c:v>
                </c:pt>
                <c:pt idx="17">
                  <c:v>2014M2</c:v>
                </c:pt>
                <c:pt idx="18">
                  <c:v>2014M3</c:v>
                </c:pt>
                <c:pt idx="19">
                  <c:v>2014M4</c:v>
                </c:pt>
                <c:pt idx="20">
                  <c:v>2014M5</c:v>
                </c:pt>
                <c:pt idx="21">
                  <c:v>2014M6</c:v>
                </c:pt>
                <c:pt idx="22">
                  <c:v>2014M7</c:v>
                </c:pt>
                <c:pt idx="23">
                  <c:v>2014M8</c:v>
                </c:pt>
                <c:pt idx="24">
                  <c:v>2014M9</c:v>
                </c:pt>
                <c:pt idx="25">
                  <c:v>2014M10</c:v>
                </c:pt>
                <c:pt idx="26">
                  <c:v>2014M11</c:v>
                </c:pt>
                <c:pt idx="27">
                  <c:v>2014M12</c:v>
                </c:pt>
                <c:pt idx="28">
                  <c:v>2015M1</c:v>
                </c:pt>
                <c:pt idx="29">
                  <c:v>2015M2</c:v>
                </c:pt>
                <c:pt idx="30">
                  <c:v>2015M3</c:v>
                </c:pt>
                <c:pt idx="31">
                  <c:v>2015M4</c:v>
                </c:pt>
                <c:pt idx="32">
                  <c:v>2015M5</c:v>
                </c:pt>
                <c:pt idx="33">
                  <c:v>2015M6</c:v>
                </c:pt>
                <c:pt idx="34">
                  <c:v>2015M7</c:v>
                </c:pt>
                <c:pt idx="35">
                  <c:v>2015M8</c:v>
                </c:pt>
                <c:pt idx="36">
                  <c:v>2015M9</c:v>
                </c:pt>
                <c:pt idx="37">
                  <c:v>2015M10</c:v>
                </c:pt>
                <c:pt idx="38">
                  <c:v>2015M11</c:v>
                </c:pt>
                <c:pt idx="39">
                  <c:v>2015M12</c:v>
                </c:pt>
                <c:pt idx="40">
                  <c:v>2016M1</c:v>
                </c:pt>
                <c:pt idx="41">
                  <c:v>2016M2</c:v>
                </c:pt>
                <c:pt idx="42">
                  <c:v>2016M3</c:v>
                </c:pt>
                <c:pt idx="43">
                  <c:v>2016M4</c:v>
                </c:pt>
                <c:pt idx="44">
                  <c:v>2016M5</c:v>
                </c:pt>
                <c:pt idx="45">
                  <c:v>2016M6</c:v>
                </c:pt>
                <c:pt idx="46">
                  <c:v>2016M7</c:v>
                </c:pt>
                <c:pt idx="47">
                  <c:v>2016M8</c:v>
                </c:pt>
                <c:pt idx="48">
                  <c:v>2016M9</c:v>
                </c:pt>
                <c:pt idx="49">
                  <c:v>2016M10</c:v>
                </c:pt>
                <c:pt idx="50">
                  <c:v>2016M11</c:v>
                </c:pt>
                <c:pt idx="51">
                  <c:v>2016M12</c:v>
                </c:pt>
                <c:pt idx="52">
                  <c:v>2017M1</c:v>
                </c:pt>
                <c:pt idx="53">
                  <c:v>2017M2</c:v>
                </c:pt>
                <c:pt idx="54">
                  <c:v>2017M3</c:v>
                </c:pt>
                <c:pt idx="55">
                  <c:v>2017M4</c:v>
                </c:pt>
                <c:pt idx="56">
                  <c:v>2017M5</c:v>
                </c:pt>
                <c:pt idx="57">
                  <c:v>2017M6</c:v>
                </c:pt>
                <c:pt idx="58">
                  <c:v>2017M7</c:v>
                </c:pt>
                <c:pt idx="59">
                  <c:v>2017M8</c:v>
                </c:pt>
                <c:pt idx="60">
                  <c:v>2017M9</c:v>
                </c:pt>
                <c:pt idx="61">
                  <c:v>2017M10</c:v>
                </c:pt>
                <c:pt idx="62">
                  <c:v>2017M11</c:v>
                </c:pt>
                <c:pt idx="63">
                  <c:v>2017M12</c:v>
                </c:pt>
              </c:strCache>
            </c:strRef>
          </c:cat>
          <c:val>
            <c:numRef>
              <c:f>'Sheet1 (2)'!$D$2:$D$65</c:f>
              <c:numCache>
                <c:formatCode>0.00%</c:formatCode>
                <c:ptCount val="64"/>
                <c:pt idx="0">
                  <c:v>3.7882352941176471E-2</c:v>
                </c:pt>
                <c:pt idx="1">
                  <c:v>-8.1614146452051693E-3</c:v>
                </c:pt>
                <c:pt idx="2">
                  <c:v>2.8571428571428571E-2</c:v>
                </c:pt>
                <c:pt idx="3">
                  <c:v>-3.7777777777777778E-2</c:v>
                </c:pt>
                <c:pt idx="4">
                  <c:v>2.771362586605081E-2</c:v>
                </c:pt>
                <c:pt idx="5">
                  <c:v>3.3707865168539325E-2</c:v>
                </c:pt>
                <c:pt idx="6">
                  <c:v>2.1739130434782608E-2</c:v>
                </c:pt>
                <c:pt idx="7">
                  <c:v>-6.3829787234042548E-2</c:v>
                </c:pt>
                <c:pt idx="8">
                  <c:v>-4.5454545454545456E-2</c:v>
                </c:pt>
                <c:pt idx="9">
                  <c:v>5.3571428571428568E-2</c:v>
                </c:pt>
                <c:pt idx="10">
                  <c:v>1.1299435028248588E-2</c:v>
                </c:pt>
                <c:pt idx="11">
                  <c:v>7.2625698324022353E-2</c:v>
                </c:pt>
                <c:pt idx="12">
                  <c:v>7.2916666666666671E-2</c:v>
                </c:pt>
                <c:pt idx="13">
                  <c:v>2.4271844660194174E-2</c:v>
                </c:pt>
                <c:pt idx="14">
                  <c:v>8.0568720379146919E-2</c:v>
                </c:pt>
                <c:pt idx="15">
                  <c:v>1.7543859649122806E-2</c:v>
                </c:pt>
                <c:pt idx="16">
                  <c:v>-8.6206896551724137E-3</c:v>
                </c:pt>
                <c:pt idx="17">
                  <c:v>4.3478260869565218E-3</c:v>
                </c:pt>
                <c:pt idx="18">
                  <c:v>-4.329004329004329E-3</c:v>
                </c:pt>
                <c:pt idx="19">
                  <c:v>-2.6086956521739129E-2</c:v>
                </c:pt>
                <c:pt idx="20">
                  <c:v>2.2321428571428572E-2</c:v>
                </c:pt>
                <c:pt idx="21">
                  <c:v>0</c:v>
                </c:pt>
                <c:pt idx="22">
                  <c:v>1.3100436681222707E-2</c:v>
                </c:pt>
                <c:pt idx="23">
                  <c:v>4.3103448275862068E-3</c:v>
                </c:pt>
                <c:pt idx="24">
                  <c:v>-2.1459227467811159E-2</c:v>
                </c:pt>
                <c:pt idx="25">
                  <c:v>8.771929824561403E-3</c:v>
                </c:pt>
                <c:pt idx="26">
                  <c:v>-6.5217391304347824E-2</c:v>
                </c:pt>
                <c:pt idx="27">
                  <c:v>0</c:v>
                </c:pt>
                <c:pt idx="28">
                  <c:v>-0.15348837209302327</c:v>
                </c:pt>
                <c:pt idx="29">
                  <c:v>-4.3956043956043959E-2</c:v>
                </c:pt>
                <c:pt idx="30">
                  <c:v>0.17241379310344829</c:v>
                </c:pt>
                <c:pt idx="31">
                  <c:v>0</c:v>
                </c:pt>
                <c:pt idx="32">
                  <c:v>-9.8039215686274508E-3</c:v>
                </c:pt>
                <c:pt idx="33">
                  <c:v>0</c:v>
                </c:pt>
                <c:pt idx="34">
                  <c:v>-1.9801980198019802E-2</c:v>
                </c:pt>
                <c:pt idx="35">
                  <c:v>-0.12121212121212122</c:v>
                </c:pt>
                <c:pt idx="36">
                  <c:v>-5.7471264367816091E-2</c:v>
                </c:pt>
                <c:pt idx="37">
                  <c:v>0</c:v>
                </c:pt>
                <c:pt idx="38">
                  <c:v>-6.0975609756097563E-3</c:v>
                </c:pt>
                <c:pt idx="39">
                  <c:v>-3.0674846625766871E-2</c:v>
                </c:pt>
                <c:pt idx="40">
                  <c:v>-0.17721518987341772</c:v>
                </c:pt>
                <c:pt idx="41">
                  <c:v>-0.13076923076923078</c:v>
                </c:pt>
                <c:pt idx="42">
                  <c:v>9.7345132743362831E-2</c:v>
                </c:pt>
                <c:pt idx="43">
                  <c:v>0</c:v>
                </c:pt>
                <c:pt idx="44">
                  <c:v>9.6774193548387094E-2</c:v>
                </c:pt>
                <c:pt idx="45">
                  <c:v>0.11029411764705882</c:v>
                </c:pt>
                <c:pt idx="46">
                  <c:v>6.6225165562913907E-3</c:v>
                </c:pt>
                <c:pt idx="47">
                  <c:v>-2.6315789473684209E-2</c:v>
                </c:pt>
                <c:pt idx="48">
                  <c:v>2.7027027027027029E-2</c:v>
                </c:pt>
                <c:pt idx="49">
                  <c:v>0</c:v>
                </c:pt>
                <c:pt idx="50">
                  <c:v>0</c:v>
                </c:pt>
                <c:pt idx="51">
                  <c:v>1.3157894736842105E-2</c:v>
                </c:pt>
                <c:pt idx="52">
                  <c:v>7.792207792207792E-2</c:v>
                </c:pt>
                <c:pt idx="53">
                  <c:v>1.2048192771084338E-2</c:v>
                </c:pt>
                <c:pt idx="54">
                  <c:v>1.1904761904761904E-2</c:v>
                </c:pt>
                <c:pt idx="55">
                  <c:v>-2.3529411764705882E-2</c:v>
                </c:pt>
                <c:pt idx="56">
                  <c:v>-1.2048192771084338E-2</c:v>
                </c:pt>
                <c:pt idx="57">
                  <c:v>-2.4390243902439025E-2</c:v>
                </c:pt>
                <c:pt idx="58">
                  <c:v>0</c:v>
                </c:pt>
                <c:pt idx="59">
                  <c:v>1.2500000000000001E-2</c:v>
                </c:pt>
                <c:pt idx="60">
                  <c:v>2.4691358024691357E-2</c:v>
                </c:pt>
                <c:pt idx="61">
                  <c:v>4.8192771084337352E-2</c:v>
                </c:pt>
                <c:pt idx="62">
                  <c:v>0</c:v>
                </c:pt>
                <c:pt idx="63">
                  <c:v>6.8965517241379309E-2</c:v>
                </c:pt>
              </c:numCache>
            </c:numRef>
          </c:val>
        </c:ser>
        <c:marker val="1"/>
        <c:axId val="170284928"/>
        <c:axId val="170286464"/>
      </c:lineChart>
      <c:catAx>
        <c:axId val="170284928"/>
        <c:scaling>
          <c:orientation val="minMax"/>
        </c:scaling>
        <c:axPos val="b"/>
        <c:tickLblPos val="nextTo"/>
        <c:crossAx val="170286464"/>
        <c:crosses val="autoZero"/>
        <c:auto val="1"/>
        <c:lblAlgn val="ctr"/>
        <c:lblOffset val="100"/>
      </c:catAx>
      <c:valAx>
        <c:axId val="170286464"/>
        <c:scaling>
          <c:orientation val="minMax"/>
        </c:scaling>
        <c:axPos val="l"/>
        <c:majorGridlines/>
        <c:numFmt formatCode="#,##0.00" sourceLinked="1"/>
        <c:tickLblPos val="nextTo"/>
        <c:crossAx val="17028492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0</xdr:row>
      <xdr:rowOff>57149</xdr:rowOff>
    </xdr:from>
    <xdr:to>
      <xdr:col>18</xdr:col>
      <xdr:colOff>409575</xdr:colOff>
      <xdr:row>25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112"/>
  <sheetViews>
    <sheetView tabSelected="1" workbookViewId="0">
      <pane xSplit="1" ySplit="1" topLeftCell="J2" activePane="bottomRight" state="frozen"/>
      <selection pane="topRight" activeCell="B1" sqref="B1"/>
      <selection pane="bottomLeft" activeCell="A2" sqref="A2"/>
      <selection pane="bottomRight" sqref="A1:AL1048576"/>
    </sheetView>
  </sheetViews>
  <sheetFormatPr defaultRowHeight="15"/>
  <cols>
    <col min="1" max="1" width="8.85546875" style="15" bestFit="1" customWidth="1"/>
    <col min="2" max="2" width="11.7109375" style="17" hidden="1" customWidth="1"/>
    <col min="3" max="3" width="11.140625" style="17" hidden="1" customWidth="1"/>
    <col min="4" max="4" width="9.42578125" style="17" hidden="1" customWidth="1"/>
    <col min="5" max="5" width="9.85546875" style="17" hidden="1" customWidth="1"/>
    <col min="6" max="7" width="8.5703125" style="17" hidden="1" customWidth="1"/>
    <col min="8" max="8" width="14.85546875" style="17" hidden="1" customWidth="1"/>
    <col min="9" max="9" width="14.28515625" style="17" hidden="1" customWidth="1"/>
    <col min="10" max="10" width="10.28515625" style="27" customWidth="1"/>
    <col min="11" max="11" width="12.7109375" style="30" hidden="1" customWidth="1"/>
    <col min="12" max="12" width="12" style="27" hidden="1" customWidth="1"/>
    <col min="13" max="13" width="14.140625" style="27" hidden="1" customWidth="1"/>
    <col min="14" max="14" width="14" style="27" customWidth="1"/>
    <col min="15" max="15" width="13.85546875" style="30" hidden="1" customWidth="1"/>
    <col min="16" max="16" width="9.7109375" style="27" customWidth="1"/>
    <col min="17" max="17" width="10.140625" style="27" hidden="1" customWidth="1"/>
    <col min="18" max="18" width="9" style="27" customWidth="1"/>
    <col min="19" max="19" width="10.85546875" style="27" hidden="1" customWidth="1"/>
    <col min="20" max="20" width="7.5703125" style="27" customWidth="1"/>
    <col min="21" max="21" width="10.140625" style="27" hidden="1" customWidth="1"/>
    <col min="22" max="22" width="10.5703125" style="27" customWidth="1"/>
    <col min="23" max="23" width="11.7109375" style="27" hidden="1" customWidth="1"/>
    <col min="24" max="24" width="10.85546875" style="27" customWidth="1"/>
    <col min="25" max="25" width="12.7109375" style="27" hidden="1" customWidth="1"/>
    <col min="26" max="26" width="8.140625" style="27" customWidth="1"/>
    <col min="27" max="27" width="8.140625" style="27" hidden="1" customWidth="1"/>
    <col min="28" max="28" width="8.140625" style="27" customWidth="1"/>
    <col min="29" max="29" width="8.140625" style="18" hidden="1" customWidth="1"/>
    <col min="30" max="31" width="10.42578125" style="47" hidden="1" customWidth="1"/>
    <col min="32" max="33" width="9.5703125" style="47" hidden="1" customWidth="1"/>
    <col min="34" max="34" width="10.5703125" style="47" hidden="1" customWidth="1"/>
    <col min="35" max="35" width="10.5703125" style="47" customWidth="1"/>
    <col min="36" max="38" width="9.140625" style="15"/>
  </cols>
  <sheetData>
    <row r="1" spans="1:35" ht="42.75">
      <c r="A1" s="12" t="s">
        <v>0</v>
      </c>
      <c r="B1" s="13" t="s">
        <v>80</v>
      </c>
      <c r="C1" s="13" t="s">
        <v>124</v>
      </c>
      <c r="D1" s="13" t="s">
        <v>81</v>
      </c>
      <c r="E1" s="13" t="s">
        <v>125</v>
      </c>
      <c r="F1" s="13" t="s">
        <v>82</v>
      </c>
      <c r="G1" s="13" t="s">
        <v>126</v>
      </c>
      <c r="H1" s="13" t="s">
        <v>83</v>
      </c>
      <c r="I1" s="13" t="s">
        <v>127</v>
      </c>
      <c r="J1" s="19" t="s">
        <v>84</v>
      </c>
      <c r="K1" s="20" t="s">
        <v>128</v>
      </c>
      <c r="L1" s="19" t="s">
        <v>85</v>
      </c>
      <c r="M1" s="19" t="s">
        <v>129</v>
      </c>
      <c r="N1" s="19" t="s">
        <v>123</v>
      </c>
      <c r="O1" s="20" t="s">
        <v>130</v>
      </c>
      <c r="P1" s="19" t="s">
        <v>86</v>
      </c>
      <c r="Q1" s="19" t="s">
        <v>131</v>
      </c>
      <c r="R1" s="19" t="s">
        <v>87</v>
      </c>
      <c r="S1" s="19" t="s">
        <v>132</v>
      </c>
      <c r="T1" s="19" t="s">
        <v>88</v>
      </c>
      <c r="U1" s="19" t="s">
        <v>133</v>
      </c>
      <c r="V1" s="21" t="s">
        <v>89</v>
      </c>
      <c r="W1" s="19" t="s">
        <v>134</v>
      </c>
      <c r="X1" s="20" t="s">
        <v>90</v>
      </c>
      <c r="Y1" s="19" t="s">
        <v>135</v>
      </c>
      <c r="Z1" s="20" t="s">
        <v>104</v>
      </c>
      <c r="AA1" s="19" t="s">
        <v>136</v>
      </c>
      <c r="AB1" s="20" t="s">
        <v>103</v>
      </c>
      <c r="AC1" s="14" t="s">
        <v>137</v>
      </c>
      <c r="AD1" s="45" t="s">
        <v>139</v>
      </c>
      <c r="AE1" s="45"/>
      <c r="AF1" s="45" t="s">
        <v>140</v>
      </c>
      <c r="AG1" s="45"/>
      <c r="AH1" s="12" t="s">
        <v>141</v>
      </c>
      <c r="AI1" s="46"/>
    </row>
    <row r="2" spans="1:35" hidden="1">
      <c r="A2" s="7" t="s">
        <v>1</v>
      </c>
      <c r="B2" s="6">
        <v>1659.5519999999999</v>
      </c>
      <c r="C2" s="6"/>
      <c r="D2" s="6">
        <v>2144.9070000000002</v>
      </c>
      <c r="E2" s="6"/>
      <c r="F2" s="6">
        <v>222.79599999999999</v>
      </c>
      <c r="G2" s="6"/>
      <c r="H2" s="6">
        <v>504.596</v>
      </c>
      <c r="I2" s="6"/>
      <c r="J2" s="22">
        <v>591.202</v>
      </c>
      <c r="K2" s="23"/>
      <c r="L2" s="22">
        <v>159.97499999999999</v>
      </c>
      <c r="M2" s="22"/>
      <c r="N2" s="22">
        <v>696.33399999999995</v>
      </c>
      <c r="O2" s="23"/>
      <c r="P2" s="22">
        <v>272.78899999999999</v>
      </c>
      <c r="Q2" s="22"/>
      <c r="R2" s="22">
        <v>250.011</v>
      </c>
      <c r="S2" s="22"/>
      <c r="T2" s="22">
        <v>0.11</v>
      </c>
      <c r="U2" s="22"/>
      <c r="V2" s="24">
        <v>10225</v>
      </c>
      <c r="W2" s="22"/>
      <c r="X2" s="22">
        <v>1496.655</v>
      </c>
      <c r="Y2" s="22"/>
      <c r="Z2" s="25">
        <v>68.91</v>
      </c>
      <c r="AA2" s="22"/>
      <c r="AB2" s="25">
        <v>69.16</v>
      </c>
      <c r="AC2" s="16"/>
      <c r="AD2" s="47">
        <v>4500</v>
      </c>
      <c r="AF2" s="47">
        <v>4500</v>
      </c>
      <c r="AH2" s="47">
        <v>5300</v>
      </c>
    </row>
    <row r="3" spans="1:35">
      <c r="A3" s="7" t="s">
        <v>2</v>
      </c>
      <c r="B3" s="6">
        <v>1797.124</v>
      </c>
      <c r="C3" s="6">
        <f>(B3-B2)/B2</f>
        <v>8.2897071016756405E-2</v>
      </c>
      <c r="D3" s="6">
        <v>2140.4270000000001</v>
      </c>
      <c r="E3" s="6">
        <f>(D3-D2)/D2</f>
        <v>-2.0886686462396821E-3</v>
      </c>
      <c r="F3" s="6">
        <v>229.11500000000001</v>
      </c>
      <c r="G3" s="6">
        <f>(F3-F2)/F2</f>
        <v>2.8362268622416996E-2</v>
      </c>
      <c r="H3" s="6">
        <v>538.053</v>
      </c>
      <c r="I3" s="6">
        <f>(H3-H2)/H2</f>
        <v>6.6304528771532062E-2</v>
      </c>
      <c r="J3" s="22">
        <v>559.178</v>
      </c>
      <c r="K3" s="23">
        <f>(J3-J2)/J2</f>
        <v>-5.4167611070327908E-2</v>
      </c>
      <c r="L3" s="22">
        <v>157.959</v>
      </c>
      <c r="M3" s="22">
        <f>(L3-L2)/L2</f>
        <v>-1.2601969057665205E-2</v>
      </c>
      <c r="N3" s="22">
        <v>674.11900000000003</v>
      </c>
      <c r="O3" s="23">
        <f>(N3-N2)/N2</f>
        <v>-3.1902793774251897E-2</v>
      </c>
      <c r="P3" s="22">
        <v>280.45600000000002</v>
      </c>
      <c r="Q3" s="22">
        <f>(P3-P2)/P2</f>
        <v>2.8105972015000716E-2</v>
      </c>
      <c r="R3" s="22">
        <v>259.85000000000002</v>
      </c>
      <c r="S3" s="22">
        <f>(R3-R2)/R2</f>
        <v>3.9354268412189974E-2</v>
      </c>
      <c r="T3" s="22">
        <v>0.45</v>
      </c>
      <c r="U3" s="22">
        <f>(T3-T2)/T2</f>
        <v>3.0909090909090913</v>
      </c>
      <c r="V3" s="24">
        <v>9920</v>
      </c>
      <c r="W3" s="22">
        <f>(V3-V2)/V2</f>
        <v>-2.9828850855745721E-2</v>
      </c>
      <c r="X3" s="22">
        <v>1451.9299999999998</v>
      </c>
      <c r="Y3" s="22">
        <f>(X3-X2)/X2</f>
        <v>-2.9883306440028019E-2</v>
      </c>
      <c r="Z3" s="25">
        <v>64.849999999999994</v>
      </c>
      <c r="AA3" s="22">
        <f>(Z3-Z2)/Z2</f>
        <v>-5.8917428529966662E-2</v>
      </c>
      <c r="AB3" s="25">
        <v>69.45</v>
      </c>
      <c r="AC3" s="16">
        <f>(AB3-AB2)/AB2</f>
        <v>4.1931752458069151E-3</v>
      </c>
      <c r="AD3" s="47">
        <v>4500</v>
      </c>
      <c r="AF3" s="47">
        <v>4500</v>
      </c>
    </row>
    <row r="4" spans="1:35">
      <c r="A4" s="7" t="s">
        <v>3</v>
      </c>
      <c r="B4" s="6">
        <v>1784.2049999999999</v>
      </c>
      <c r="C4" s="6">
        <f>(B4-B3)/B3</f>
        <v>-7.1887081804038544E-3</v>
      </c>
      <c r="D4" s="6">
        <v>2238.5909999999999</v>
      </c>
      <c r="E4" s="6">
        <f>(D4-D3)/D3</f>
        <v>4.58618770927482E-2</v>
      </c>
      <c r="F4" s="6">
        <v>238.46299999999999</v>
      </c>
      <c r="G4" s="6">
        <f>(F4-F3)/F3</f>
        <v>4.0800471379001745E-2</v>
      </c>
      <c r="H4" s="6">
        <v>584.95799999999997</v>
      </c>
      <c r="I4" s="6">
        <f>(H4-H3)/H3</f>
        <v>8.7175426956080479E-2</v>
      </c>
      <c r="J4" s="22">
        <v>597.62800000000004</v>
      </c>
      <c r="K4" s="23">
        <f>(J4-J3)/J3</f>
        <v>6.8761646559771752E-2</v>
      </c>
      <c r="L4" s="22">
        <v>162.82300000000001</v>
      </c>
      <c r="M4" s="22">
        <f>(L4-L3)/L3</f>
        <v>3.0792800663463332E-2</v>
      </c>
      <c r="N4" s="22">
        <v>700.34400000000005</v>
      </c>
      <c r="O4" s="23">
        <f>(N4-N3)/N3</f>
        <v>3.8902626984256519E-2</v>
      </c>
      <c r="P4" s="22">
        <v>304.67099999999999</v>
      </c>
      <c r="Q4" s="22">
        <f>(P4-P3)/P3</f>
        <v>8.6341529509085108E-2</v>
      </c>
      <c r="R4" s="22">
        <v>276.19900000000001</v>
      </c>
      <c r="S4" s="22">
        <f>(R4-R3)/R3</f>
        <v>6.2917067538964741E-2</v>
      </c>
      <c r="T4" s="22">
        <v>0.56000000000000005</v>
      </c>
      <c r="U4" s="22">
        <f>(T4-T3)/T3</f>
        <v>0.24444444444444452</v>
      </c>
      <c r="V4" s="24">
        <v>10060</v>
      </c>
      <c r="W4" s="22">
        <f>(V4-V3)/V3</f>
        <v>1.4112903225806451E-2</v>
      </c>
      <c r="X4" s="22">
        <v>1472.655</v>
      </c>
      <c r="Y4" s="22">
        <f>(X4-X3)/X3</f>
        <v>1.4274104123477122E-2</v>
      </c>
      <c r="Z4" s="25">
        <v>72.47</v>
      </c>
      <c r="AA4" s="22">
        <f>(Z4-Z3)/Z3</f>
        <v>0.11750192752505791</v>
      </c>
      <c r="AB4" s="25">
        <v>72.739999999999995</v>
      </c>
      <c r="AC4" s="16">
        <f>(AB4-AB3)/AB3</f>
        <v>4.7372210223182026E-2</v>
      </c>
      <c r="AD4" s="47">
        <v>4500</v>
      </c>
      <c r="AF4" s="47">
        <v>4500</v>
      </c>
    </row>
    <row r="5" spans="1:35">
      <c r="A5" s="7" t="s">
        <v>4</v>
      </c>
      <c r="B5" s="6">
        <v>1725.329</v>
      </c>
      <c r="C5" s="6">
        <f t="shared" ref="C5:E68" si="0">(B5-B4)/B4</f>
        <v>-3.2998450290185249E-2</v>
      </c>
      <c r="D5" s="6">
        <v>2085.2220000000002</v>
      </c>
      <c r="E5" s="6">
        <f t="shared" si="0"/>
        <v>-6.8511398464480427E-2</v>
      </c>
      <c r="F5" s="6">
        <v>252.881</v>
      </c>
      <c r="G5" s="6">
        <f t="shared" ref="G5" si="1">(F5-F4)/F4</f>
        <v>6.0462210070325401E-2</v>
      </c>
      <c r="H5" s="6">
        <v>551.76400000000001</v>
      </c>
      <c r="I5" s="6">
        <f t="shared" ref="I5:K5" si="2">(H5-H4)/H4</f>
        <v>-5.6745954410402047E-2</v>
      </c>
      <c r="J5" s="22">
        <v>575.39599999999996</v>
      </c>
      <c r="K5" s="23">
        <f t="shared" si="2"/>
        <v>-3.7200398910359089E-2</v>
      </c>
      <c r="L5" s="22">
        <v>153.98500000000001</v>
      </c>
      <c r="M5" s="22">
        <f t="shared" ref="M5" si="3">(L5-L4)/L4</f>
        <v>-5.4279800765248111E-2</v>
      </c>
      <c r="N5" s="22">
        <v>669.85400000000004</v>
      </c>
      <c r="O5" s="23">
        <f t="shared" ref="O5" si="4">(N5-N4)/N4</f>
        <v>-4.35357481466251E-2</v>
      </c>
      <c r="P5" s="22">
        <v>288.315</v>
      </c>
      <c r="Q5" s="22">
        <f t="shared" ref="Q5:S5" si="5">(P5-P4)/P4</f>
        <v>-5.3684137971779379E-2</v>
      </c>
      <c r="R5" s="22">
        <v>256.37599999999998</v>
      </c>
      <c r="S5" s="22">
        <f t="shared" si="5"/>
        <v>-7.1770716041694702E-2</v>
      </c>
      <c r="T5" s="22">
        <v>1.05</v>
      </c>
      <c r="U5" s="22">
        <f t="shared" ref="U5" si="6">(T5-T4)/T4</f>
        <v>0.87499999999999989</v>
      </c>
      <c r="V5" s="24">
        <v>9681</v>
      </c>
      <c r="W5" s="22">
        <f t="shared" ref="W5:Y5" si="7">(V5-V4)/V4</f>
        <v>-3.7673956262425444E-2</v>
      </c>
      <c r="X5" s="22">
        <v>1417.63</v>
      </c>
      <c r="Y5" s="22">
        <f t="shared" si="7"/>
        <v>-3.7364487948636893E-2</v>
      </c>
      <c r="Z5" s="25">
        <v>67.069999999999993</v>
      </c>
      <c r="AA5" s="22">
        <f t="shared" ref="AA5" si="8">(Z5-Z4)/Z4</f>
        <v>-7.4513591831102607E-2</v>
      </c>
      <c r="AB5" s="25">
        <v>66.02</v>
      </c>
      <c r="AC5" s="16">
        <f t="shared" ref="AC5" si="9">(AB5-AB4)/AB4</f>
        <v>-9.2383832829254872E-2</v>
      </c>
      <c r="AD5" s="47">
        <v>4500</v>
      </c>
      <c r="AF5" s="47">
        <v>4500</v>
      </c>
    </row>
    <row r="6" spans="1:35">
      <c r="A6" s="7" t="s">
        <v>5</v>
      </c>
      <c r="B6" s="6">
        <v>1745.1849999999999</v>
      </c>
      <c r="C6" s="6">
        <f t="shared" si="0"/>
        <v>1.1508529677528167E-2</v>
      </c>
      <c r="D6" s="6">
        <v>2129.8679999999999</v>
      </c>
      <c r="E6" s="6">
        <f t="shared" si="0"/>
        <v>2.1410669943056293E-2</v>
      </c>
      <c r="F6" s="6">
        <v>254.39500000000001</v>
      </c>
      <c r="G6" s="6">
        <f t="shared" ref="G6" si="10">(F6-F5)/F5</f>
        <v>5.987005745785607E-3</v>
      </c>
      <c r="H6" s="6">
        <v>561.22</v>
      </c>
      <c r="I6" s="6">
        <f t="shared" ref="I6:K6" si="11">(H6-H5)/H5</f>
        <v>1.713776179671022E-2</v>
      </c>
      <c r="J6" s="22">
        <v>625.72799999999995</v>
      </c>
      <c r="K6" s="23">
        <f t="shared" si="11"/>
        <v>8.7473670307058091E-2</v>
      </c>
      <c r="L6" s="22">
        <v>143.63499999999999</v>
      </c>
      <c r="M6" s="22">
        <f t="shared" ref="M6" si="12">(L6-L5)/L5</f>
        <v>-6.7214339058999401E-2</v>
      </c>
      <c r="N6" s="22">
        <v>693.024</v>
      </c>
      <c r="O6" s="23">
        <f t="shared" ref="O6" si="13">(N6-N5)/N5</f>
        <v>3.4589626993344752E-2</v>
      </c>
      <c r="P6" s="22">
        <v>293.48</v>
      </c>
      <c r="Q6" s="22">
        <f t="shared" ref="Q6:S6" si="14">(P6-P5)/P5</f>
        <v>1.7914433865737198E-2</v>
      </c>
      <c r="R6" s="22">
        <v>248.47399999999999</v>
      </c>
      <c r="S6" s="22">
        <f t="shared" si="14"/>
        <v>-3.0821917808219128E-2</v>
      </c>
      <c r="T6" s="22">
        <v>0.19</v>
      </c>
      <c r="U6" s="22">
        <f t="shared" ref="U6" si="15">(T6-T5)/T5</f>
        <v>-0.81904761904761914</v>
      </c>
      <c r="V6" s="24">
        <v>9545</v>
      </c>
      <c r="W6" s="22">
        <f t="shared" ref="W6:Y6" si="16">(V6-V5)/V5</f>
        <v>-1.4048135523189753E-2</v>
      </c>
      <c r="X6" s="22">
        <v>1397.9</v>
      </c>
      <c r="Y6" s="22">
        <f t="shared" si="16"/>
        <v>-1.3917594859025287E-2</v>
      </c>
      <c r="Z6" s="25">
        <v>72.53</v>
      </c>
      <c r="AA6" s="22">
        <f t="shared" ref="AA6" si="17">(Z6-Z5)/Z5</f>
        <v>8.1407484717459497E-2</v>
      </c>
      <c r="AB6" s="25">
        <v>77</v>
      </c>
      <c r="AC6" s="16">
        <f t="shared" ref="AC6" si="18">(AB6-AB5)/AB5</f>
        <v>0.16631323841260232</v>
      </c>
      <c r="AD6" s="47">
        <v>4500</v>
      </c>
      <c r="AF6" s="47">
        <v>4500</v>
      </c>
    </row>
    <row r="7" spans="1:35">
      <c r="A7" s="7" t="s">
        <v>6</v>
      </c>
      <c r="B7" s="6">
        <v>1753.09</v>
      </c>
      <c r="C7" s="6">
        <f t="shared" si="0"/>
        <v>4.5296057438036497E-3</v>
      </c>
      <c r="D7" s="6">
        <v>2203.4749999999999</v>
      </c>
      <c r="E7" s="6">
        <f t="shared" si="0"/>
        <v>3.4559418705760153E-2</v>
      </c>
      <c r="F7" s="6">
        <v>273.93200000000002</v>
      </c>
      <c r="G7" s="6">
        <f t="shared" ref="G7" si="19">(F7-F6)/F6</f>
        <v>7.6797893040350659E-2</v>
      </c>
      <c r="H7" s="6">
        <v>601.46900000000005</v>
      </c>
      <c r="I7" s="6">
        <f t="shared" ref="I7:K7" si="20">(H7-H6)/H6</f>
        <v>7.1716973735789918E-2</v>
      </c>
      <c r="J7" s="22">
        <v>671.30499999999995</v>
      </c>
      <c r="K7" s="23">
        <f t="shared" si="20"/>
        <v>7.2838357880740515E-2</v>
      </c>
      <c r="L7" s="22">
        <v>146.80000000000001</v>
      </c>
      <c r="M7" s="22">
        <f t="shared" ref="M7" si="21">(L7-L6)/L6</f>
        <v>2.2035019319803811E-2</v>
      </c>
      <c r="N7" s="22">
        <v>728.52800000000002</v>
      </c>
      <c r="O7" s="23">
        <f t="shared" ref="O7" si="22">(N7-N6)/N6</f>
        <v>5.1230549014175585E-2</v>
      </c>
      <c r="P7" s="22">
        <v>301.42399999999998</v>
      </c>
      <c r="Q7" s="22">
        <f t="shared" ref="Q7:S7" si="23">(P7-P6)/P6</f>
        <v>2.7068284039798145E-2</v>
      </c>
      <c r="R7" s="22">
        <v>275.75799999999998</v>
      </c>
      <c r="S7" s="22">
        <f t="shared" si="23"/>
        <v>0.10980625739513991</v>
      </c>
      <c r="T7" s="22">
        <v>-0.03</v>
      </c>
      <c r="U7" s="22">
        <f t="shared" ref="U7" si="24">(T7-T6)/T6</f>
        <v>-1.1578947368421053</v>
      </c>
      <c r="V7" s="24">
        <v>9480</v>
      </c>
      <c r="W7" s="22">
        <f t="shared" ref="W7:Y7" si="25">(V7-V6)/V6</f>
        <v>-6.809848088004191E-3</v>
      </c>
      <c r="X7" s="22">
        <v>1388.5650000000001</v>
      </c>
      <c r="Y7" s="22">
        <f t="shared" si="25"/>
        <v>-6.6778739537878499E-3</v>
      </c>
      <c r="Z7" s="25">
        <v>77.08</v>
      </c>
      <c r="AA7" s="22">
        <f t="shared" ref="AA7" si="26">(Z7-Z6)/Z6</f>
        <v>6.2732662346615148E-2</v>
      </c>
      <c r="AB7" s="25">
        <v>76.05</v>
      </c>
      <c r="AC7" s="16">
        <f t="shared" ref="AC7" si="27">(AB7-AB6)/AB6</f>
        <v>-1.2337662337662375E-2</v>
      </c>
      <c r="AD7" s="47">
        <v>4500</v>
      </c>
      <c r="AF7" s="47">
        <v>4500</v>
      </c>
    </row>
    <row r="8" spans="1:35">
      <c r="A8" s="7" t="s">
        <v>7</v>
      </c>
      <c r="B8" s="6">
        <v>1850.3050000000001</v>
      </c>
      <c r="C8" s="6">
        <f t="shared" si="0"/>
        <v>5.5453513510430243E-2</v>
      </c>
      <c r="D8" s="6">
        <v>2236.3969999999999</v>
      </c>
      <c r="E8" s="6">
        <f t="shared" si="0"/>
        <v>1.4940945551912332E-2</v>
      </c>
      <c r="F8" s="6">
        <v>280.11200000000002</v>
      </c>
      <c r="G8" s="6">
        <f t="shared" ref="G8" si="28">(F8-F7)/F7</f>
        <v>2.256034344289826E-2</v>
      </c>
      <c r="H8" s="6">
        <v>626.53</v>
      </c>
      <c r="I8" s="6">
        <f t="shared" ref="I8:K8" si="29">(H8-H7)/H7</f>
        <v>4.1666320292483766E-2</v>
      </c>
      <c r="J8" s="22">
        <v>699.78300000000002</v>
      </c>
      <c r="K8" s="23">
        <f t="shared" si="29"/>
        <v>4.242184997877279E-2</v>
      </c>
      <c r="L8" s="22">
        <v>153.49100000000001</v>
      </c>
      <c r="M8" s="22">
        <f t="shared" ref="M8" si="30">(L8-L7)/L7</f>
        <v>4.5579019073569496E-2</v>
      </c>
      <c r="N8" s="22">
        <v>729.43399999999997</v>
      </c>
      <c r="O8" s="23">
        <f t="shared" ref="O8" si="31">(N8-N7)/N7</f>
        <v>1.2436035402893905E-3</v>
      </c>
      <c r="P8" s="22">
        <v>311.65600000000001</v>
      </c>
      <c r="Q8" s="22">
        <f t="shared" ref="Q8:S8" si="32">(P8-P7)/P7</f>
        <v>3.3945538510536749E-2</v>
      </c>
      <c r="R8" s="22">
        <v>299.43799999999999</v>
      </c>
      <c r="S8" s="22">
        <f t="shared" si="32"/>
        <v>8.5872395361150031E-2</v>
      </c>
      <c r="T8" s="22">
        <v>0.33</v>
      </c>
      <c r="U8" s="22">
        <f t="shared" ref="U8" si="33">(T8-T7)/T7</f>
        <v>-12</v>
      </c>
      <c r="V8" s="24">
        <v>9400</v>
      </c>
      <c r="W8" s="22">
        <f t="shared" ref="W8:Y8" si="34">(V8-V7)/V7</f>
        <v>-8.4388185654008432E-3</v>
      </c>
      <c r="X8" s="22">
        <v>1376.645</v>
      </c>
      <c r="Y8" s="22">
        <f t="shared" si="34"/>
        <v>-8.5844018825190563E-3</v>
      </c>
      <c r="Z8" s="25">
        <v>75.58</v>
      </c>
      <c r="AA8" s="22">
        <f t="shared" ref="AA8" si="35">(Z8-Z7)/Z7</f>
        <v>-1.9460300985988582E-2</v>
      </c>
      <c r="AB8" s="25">
        <v>74.599999999999994</v>
      </c>
      <c r="AC8" s="16">
        <f t="shared" ref="AC8" si="36">(AB8-AB7)/AB7</f>
        <v>-1.9066403681788337E-2</v>
      </c>
      <c r="AD8" s="47">
        <v>4500</v>
      </c>
      <c r="AF8" s="47">
        <v>4500</v>
      </c>
    </row>
    <row r="9" spans="1:35">
      <c r="A9" s="7" t="s">
        <v>8</v>
      </c>
      <c r="B9" s="6">
        <v>1856.357</v>
      </c>
      <c r="C9" s="6">
        <f t="shared" si="0"/>
        <v>3.2708121093548937E-3</v>
      </c>
      <c r="D9" s="6">
        <v>2178.866</v>
      </c>
      <c r="E9" s="6">
        <f t="shared" si="0"/>
        <v>-2.5724860120989231E-2</v>
      </c>
      <c r="F9" s="6">
        <v>277.64400000000001</v>
      </c>
      <c r="G9" s="6">
        <f t="shared" ref="G9" si="37">(F9-F8)/F8</f>
        <v>-8.8107614097218886E-3</v>
      </c>
      <c r="H9" s="6">
        <v>627.40899999999999</v>
      </c>
      <c r="I9" s="6">
        <f t="shared" ref="I9:K9" si="38">(H9-H8)/H8</f>
        <v>1.4029655403572361E-3</v>
      </c>
      <c r="J9" s="22">
        <v>717.93200000000002</v>
      </c>
      <c r="K9" s="23">
        <f t="shared" si="38"/>
        <v>2.5935182763799636E-2</v>
      </c>
      <c r="L9" s="22">
        <v>150.23099999999999</v>
      </c>
      <c r="M9" s="22">
        <f t="shared" ref="M9" si="39">(L9-L8)/L8</f>
        <v>-2.1239030301451023E-2</v>
      </c>
      <c r="N9" s="22">
        <v>667.93799999999999</v>
      </c>
      <c r="O9" s="23">
        <f t="shared" ref="O9" si="40">(N9-N8)/N8</f>
        <v>-8.4306462270746882E-2</v>
      </c>
      <c r="P9" s="22">
        <v>302.74400000000003</v>
      </c>
      <c r="Q9" s="22">
        <f t="shared" ref="Q9:S9" si="41">(P9-P8)/P8</f>
        <v>-2.8595631080421933E-2</v>
      </c>
      <c r="R9" s="22">
        <v>304.35700000000003</v>
      </c>
      <c r="S9" s="22">
        <f t="shared" si="41"/>
        <v>1.6427440738984497E-2</v>
      </c>
      <c r="T9" s="22">
        <v>0.84</v>
      </c>
      <c r="U9" s="22">
        <f t="shared" ref="U9" si="42">(T9-T8)/T8</f>
        <v>1.5454545454545454</v>
      </c>
      <c r="V9" s="24">
        <v>9365</v>
      </c>
      <c r="W9" s="22">
        <f t="shared" ref="W9:Y9" si="43">(V9-V8)/V8</f>
        <v>-3.7234042553191491E-3</v>
      </c>
      <c r="X9" s="22">
        <v>1371.7550000000001</v>
      </c>
      <c r="Y9" s="22">
        <f t="shared" si="43"/>
        <v>-3.5521140163221982E-3</v>
      </c>
      <c r="Z9" s="25">
        <v>77.290000000000006</v>
      </c>
      <c r="AA9" s="22">
        <f t="shared" ref="AA9" si="44">(Z9-Z8)/Z8</f>
        <v>2.2625033077533843E-2</v>
      </c>
      <c r="AB9" s="25">
        <v>72.89</v>
      </c>
      <c r="AC9" s="16">
        <f t="shared" ref="AC9" si="45">(AB9-AB8)/AB8</f>
        <v>-2.292225201072378E-2</v>
      </c>
      <c r="AD9" s="47">
        <v>4500</v>
      </c>
      <c r="AF9" s="47">
        <v>4500</v>
      </c>
    </row>
    <row r="10" spans="1:35">
      <c r="A10" s="7" t="s">
        <v>9</v>
      </c>
      <c r="B10" s="6">
        <v>1923.598</v>
      </c>
      <c r="C10" s="6">
        <f t="shared" si="0"/>
        <v>3.6222019794683882E-2</v>
      </c>
      <c r="D10" s="6">
        <v>2430.2629999999999</v>
      </c>
      <c r="E10" s="6">
        <f t="shared" si="0"/>
        <v>0.11537974340780935</v>
      </c>
      <c r="F10" s="6">
        <v>292.33699999999999</v>
      </c>
      <c r="G10" s="6">
        <f t="shared" ref="G10" si="46">(F10-F9)/F9</f>
        <v>5.2920286409934965E-2</v>
      </c>
      <c r="H10" s="6">
        <v>702.30899999999997</v>
      </c>
      <c r="I10" s="6">
        <f t="shared" ref="I10:K10" si="47">(H10-H9)/H9</f>
        <v>0.11937986225890923</v>
      </c>
      <c r="J10" s="22">
        <v>738.14099999999996</v>
      </c>
      <c r="K10" s="23">
        <f t="shared" si="47"/>
        <v>2.8148905467370092E-2</v>
      </c>
      <c r="L10" s="22">
        <v>166.37799999999999</v>
      </c>
      <c r="M10" s="22">
        <f t="shared" ref="M10" si="48">(L10-L9)/L9</f>
        <v>0.10748114570228509</v>
      </c>
      <c r="N10" s="22">
        <v>697.78700000000003</v>
      </c>
      <c r="O10" s="23">
        <f t="shared" ref="O10" si="49">(N10-N9)/N9</f>
        <v>4.4688279451086846E-2</v>
      </c>
      <c r="P10" s="22">
        <v>345.50400000000002</v>
      </c>
      <c r="Q10" s="22">
        <f t="shared" ref="Q10:S10" si="50">(P10-P9)/P9</f>
        <v>0.14124144491715768</v>
      </c>
      <c r="R10" s="22">
        <v>327.71600000000001</v>
      </c>
      <c r="S10" s="22">
        <f t="shared" si="50"/>
        <v>7.6748686575304592E-2</v>
      </c>
      <c r="T10" s="22">
        <v>0.3</v>
      </c>
      <c r="U10" s="22">
        <f t="shared" ref="U10" si="51">(T10-T9)/T9</f>
        <v>-0.6428571428571429</v>
      </c>
      <c r="V10" s="24">
        <v>9335</v>
      </c>
      <c r="W10" s="22">
        <f t="shared" ref="W10:Y10" si="52">(V10-V9)/V9</f>
        <v>-3.2034169781099838E-3</v>
      </c>
      <c r="X10" s="22">
        <v>1367.365</v>
      </c>
      <c r="Y10" s="22">
        <f t="shared" si="52"/>
        <v>-3.2002799333700985E-3</v>
      </c>
      <c r="Z10" s="25">
        <v>74.010000000000005</v>
      </c>
      <c r="AA10" s="22">
        <f t="shared" ref="AA10" si="53">(Z10-Z9)/Z9</f>
        <v>-4.2437572777849666E-2</v>
      </c>
      <c r="AB10" s="25">
        <v>79.66</v>
      </c>
      <c r="AC10" s="16">
        <f t="shared" ref="AC10" si="54">(AB10-AB9)/AB9</f>
        <v>9.2879681712168968E-2</v>
      </c>
      <c r="AD10" s="47">
        <v>4500</v>
      </c>
      <c r="AF10" s="47">
        <v>4500</v>
      </c>
    </row>
    <row r="11" spans="1:35">
      <c r="A11" s="7" t="s">
        <v>10</v>
      </c>
      <c r="B11" s="6">
        <v>1932.17</v>
      </c>
      <c r="C11" s="6">
        <f t="shared" si="0"/>
        <v>4.4562325392312309E-3</v>
      </c>
      <c r="D11" s="6">
        <v>2576.576</v>
      </c>
      <c r="E11" s="6">
        <f t="shared" si="0"/>
        <v>6.0204595140525986E-2</v>
      </c>
      <c r="F11" s="6">
        <v>315.45600000000002</v>
      </c>
      <c r="G11" s="6">
        <f t="shared" ref="G11" si="55">(F11-F10)/F10</f>
        <v>7.9083386639392309E-2</v>
      </c>
      <c r="H11" s="6">
        <v>800.05499999999995</v>
      </c>
      <c r="I11" s="6">
        <f t="shared" ref="I11:K11" si="56">(H11-H10)/H10</f>
        <v>0.13917805410438994</v>
      </c>
      <c r="J11" s="22">
        <v>821.58799999999997</v>
      </c>
      <c r="K11" s="23">
        <f t="shared" si="56"/>
        <v>0.11305021669301665</v>
      </c>
      <c r="L11" s="22">
        <v>182.12299999999999</v>
      </c>
      <c r="M11" s="22">
        <f t="shared" ref="M11" si="57">(L11-L10)/L10</f>
        <v>9.4633905925062239E-2</v>
      </c>
      <c r="N11" s="22">
        <v>699.92200000000003</v>
      </c>
      <c r="O11" s="23">
        <f t="shared" ref="O11" si="58">(N11-N10)/N10</f>
        <v>3.0596729374436481E-3</v>
      </c>
      <c r="P11" s="22">
        <v>373.16</v>
      </c>
      <c r="Q11" s="22">
        <f t="shared" ref="Q11:S11" si="59">(P11-P10)/P10</f>
        <v>8.0045382976752816E-2</v>
      </c>
      <c r="R11" s="22">
        <v>348.99400000000003</v>
      </c>
      <c r="S11" s="22">
        <f t="shared" si="59"/>
        <v>6.4928169512626852E-2</v>
      </c>
      <c r="T11" s="22">
        <v>-0.14000000000000001</v>
      </c>
      <c r="U11" s="22">
        <f t="shared" ref="U11" si="60">(T11-T10)/T10</f>
        <v>-1.4666666666666668</v>
      </c>
      <c r="V11" s="24">
        <v>9115</v>
      </c>
      <c r="W11" s="22">
        <f t="shared" ref="W11:Y11" si="61">(V11-V10)/V10</f>
        <v>-2.3567220139260846E-2</v>
      </c>
      <c r="X11" s="22">
        <v>1335.28</v>
      </c>
      <c r="Y11" s="22">
        <f t="shared" si="61"/>
        <v>-2.3464839307719618E-2</v>
      </c>
      <c r="Z11" s="25">
        <v>78.67</v>
      </c>
      <c r="AA11" s="22">
        <f t="shared" ref="AA11" si="62">(Z11-Z10)/Z10</f>
        <v>6.2964464261586223E-2</v>
      </c>
      <c r="AB11" s="25">
        <v>80</v>
      </c>
      <c r="AC11" s="16">
        <f t="shared" ref="AC11" si="63">(AB11-AB10)/AB10</f>
        <v>4.2681395932714465E-3</v>
      </c>
      <c r="AD11" s="47">
        <v>4500</v>
      </c>
      <c r="AF11" s="47">
        <v>4500</v>
      </c>
    </row>
    <row r="12" spans="1:35">
      <c r="A12" s="7" t="s">
        <v>11</v>
      </c>
      <c r="B12" s="6">
        <v>1645.3910000000001</v>
      </c>
      <c r="C12" s="6">
        <f t="shared" si="0"/>
        <v>-0.14842327538467112</v>
      </c>
      <c r="D12" s="6">
        <v>2275.2600000000002</v>
      </c>
      <c r="E12" s="6">
        <f t="shared" si="0"/>
        <v>-0.11694434784768615</v>
      </c>
      <c r="F12" s="6">
        <v>295.66199999999998</v>
      </c>
      <c r="G12" s="6">
        <f t="shared" ref="G12" si="64">(F12-F11)/F11</f>
        <v>-6.2747261107729879E-2</v>
      </c>
      <c r="H12" s="6">
        <v>724.86900000000003</v>
      </c>
      <c r="I12" s="6">
        <f t="shared" ref="I12:K12" si="65">(H12-H11)/H11</f>
        <v>-9.3976039147308524E-2</v>
      </c>
      <c r="J12" s="22">
        <v>889.80700000000002</v>
      </c>
      <c r="K12" s="23">
        <f t="shared" si="65"/>
        <v>8.3033101749295332E-2</v>
      </c>
      <c r="L12" s="22">
        <v>154.50399999999999</v>
      </c>
      <c r="M12" s="22">
        <f t="shared" ref="M12" si="66">(L12-L11)/L11</f>
        <v>-0.15165025834188983</v>
      </c>
      <c r="N12" s="22">
        <v>670.11</v>
      </c>
      <c r="O12" s="23">
        <f t="shared" ref="O12" si="67">(N12-N11)/N11</f>
        <v>-4.259331754109745E-2</v>
      </c>
      <c r="P12" s="22">
        <v>357.30399999999997</v>
      </c>
      <c r="Q12" s="22">
        <f t="shared" ref="Q12:S12" si="68">(P12-P11)/P11</f>
        <v>-4.2491156608425472E-2</v>
      </c>
      <c r="R12" s="22">
        <v>316.45100000000002</v>
      </c>
      <c r="S12" s="22">
        <f t="shared" si="68"/>
        <v>-9.3248021455956273E-2</v>
      </c>
      <c r="T12" s="22">
        <v>0.15</v>
      </c>
      <c r="U12" s="22">
        <f t="shared" ref="U12" si="69">(T12-T11)/T11</f>
        <v>-2.0714285714285716</v>
      </c>
      <c r="V12" s="24">
        <v>9012</v>
      </c>
      <c r="W12" s="22">
        <f t="shared" ref="W12:Y12" si="70">(V12-V11)/V11</f>
        <v>-1.1300054854635217E-2</v>
      </c>
      <c r="X12" s="22">
        <v>1320.19</v>
      </c>
      <c r="Y12" s="22">
        <f t="shared" si="70"/>
        <v>-1.1301000539212689E-2</v>
      </c>
      <c r="Z12" s="25">
        <v>85.48</v>
      </c>
      <c r="AA12" s="22">
        <f t="shared" ref="AA12" si="71">(Z12-Z11)/Z11</f>
        <v>8.6564128638617038E-2</v>
      </c>
      <c r="AB12" s="25">
        <v>86.15</v>
      </c>
      <c r="AC12" s="16">
        <f t="shared" ref="AC12" si="72">(AB12-AB11)/AB11</f>
        <v>7.6875000000000068E-2</v>
      </c>
      <c r="AD12" s="47">
        <v>4500</v>
      </c>
      <c r="AF12" s="47">
        <v>4500</v>
      </c>
    </row>
    <row r="13" spans="1:35">
      <c r="A13" s="7" t="s">
        <v>12</v>
      </c>
      <c r="B13" s="6">
        <v>1660.501</v>
      </c>
      <c r="C13" s="6">
        <f t="shared" si="0"/>
        <v>9.18322757326368E-3</v>
      </c>
      <c r="D13" s="6">
        <v>2238.857</v>
      </c>
      <c r="E13" s="6">
        <f t="shared" si="0"/>
        <v>-1.5999490168156712E-2</v>
      </c>
      <c r="F13" s="6">
        <v>312.02</v>
      </c>
      <c r="G13" s="6">
        <f t="shared" ref="G13" si="73">(F13-F12)/F12</f>
        <v>5.5326690612929649E-2</v>
      </c>
      <c r="H13" s="6">
        <v>809.19899999999996</v>
      </c>
      <c r="I13" s="6">
        <f t="shared" ref="I13:K13" si="74">(H13-H12)/H12</f>
        <v>0.11633826249984469</v>
      </c>
      <c r="J13" s="22">
        <v>959.04</v>
      </c>
      <c r="K13" s="23">
        <f t="shared" si="74"/>
        <v>7.7806760342411269E-2</v>
      </c>
      <c r="L13" s="22">
        <v>163.38399999999999</v>
      </c>
      <c r="M13" s="22">
        <f t="shared" ref="M13" si="75">(L13-L12)/L12</f>
        <v>5.7474240149122328E-2</v>
      </c>
      <c r="N13" s="22">
        <v>678.12300000000005</v>
      </c>
      <c r="O13" s="23">
        <f t="shared" ref="O13" si="76">(N13-N12)/N12</f>
        <v>1.1957738281774684E-2</v>
      </c>
      <c r="P13" s="22">
        <v>377.18400000000003</v>
      </c>
      <c r="Q13" s="22">
        <f t="shared" ref="Q13:S13" si="77">(P13-P12)/P12</f>
        <v>5.5638895730246662E-2</v>
      </c>
      <c r="R13" s="22">
        <v>317.02</v>
      </c>
      <c r="S13" s="22">
        <f t="shared" si="77"/>
        <v>1.7980666833094538E-3</v>
      </c>
      <c r="T13" s="22">
        <v>0.28999999999999998</v>
      </c>
      <c r="U13" s="22">
        <f t="shared" ref="U13" si="78">(T13-T12)/T12</f>
        <v>0.93333333333333324</v>
      </c>
      <c r="V13" s="24">
        <v>9180</v>
      </c>
      <c r="W13" s="22">
        <f t="shared" ref="W13:Y13" si="79">(V13-V12)/V12</f>
        <v>1.8641810918774968E-2</v>
      </c>
      <c r="X13" s="22">
        <v>1344.4650000000001</v>
      </c>
      <c r="Y13" s="22">
        <f t="shared" si="79"/>
        <v>1.8387504828850459E-2</v>
      </c>
      <c r="Z13" s="25">
        <v>76.959999999999994</v>
      </c>
      <c r="AA13" s="22">
        <f t="shared" ref="AA13" si="80">(Z13-Z12)/Z12</f>
        <v>-9.9672437997192442E-2</v>
      </c>
      <c r="AB13" s="25">
        <v>73.97</v>
      </c>
      <c r="AC13" s="16">
        <f t="shared" ref="AC13" si="81">(AB13-AB12)/AB12</f>
        <v>-0.14138131166569942</v>
      </c>
      <c r="AD13" s="47">
        <v>4500</v>
      </c>
      <c r="AF13" s="47">
        <v>4500</v>
      </c>
    </row>
    <row r="14" spans="1:35">
      <c r="A14" s="7" t="s">
        <v>13</v>
      </c>
      <c r="B14" s="6">
        <v>1677.172</v>
      </c>
      <c r="C14" s="6">
        <f t="shared" si="0"/>
        <v>1.003974101792173E-2</v>
      </c>
      <c r="D14" s="6">
        <v>2274.8220000000001</v>
      </c>
      <c r="E14" s="6">
        <f t="shared" si="0"/>
        <v>1.6064000514548336E-2</v>
      </c>
      <c r="F14" s="6">
        <v>340.13099999999997</v>
      </c>
      <c r="G14" s="6">
        <f t="shared" ref="G14" si="82">(F14-F13)/F13</f>
        <v>9.0093583744631722E-2</v>
      </c>
      <c r="H14" s="6">
        <v>858.56299999999999</v>
      </c>
      <c r="I14" s="6">
        <f t="shared" ref="I14:K14" si="83">(H14-H13)/H13</f>
        <v>6.100353559507616E-2</v>
      </c>
      <c r="J14" s="22">
        <v>1001.301</v>
      </c>
      <c r="K14" s="23">
        <f t="shared" si="83"/>
        <v>4.4065940940941024E-2</v>
      </c>
      <c r="L14" s="22">
        <v>168.25899999999999</v>
      </c>
      <c r="M14" s="22">
        <f t="shared" ref="M14" si="84">(L14-L13)/L13</f>
        <v>2.9837683004455762E-2</v>
      </c>
      <c r="N14" s="22">
        <v>743.61199999999997</v>
      </c>
      <c r="O14" s="23">
        <f t="shared" ref="O14" si="85">(N14-N13)/N13</f>
        <v>9.657392537931897E-2</v>
      </c>
      <c r="P14" s="22">
        <v>395.524</v>
      </c>
      <c r="Q14" s="22">
        <f t="shared" ref="Q14:S14" si="86">(P14-P13)/P13</f>
        <v>4.8623483498769764E-2</v>
      </c>
      <c r="R14" s="22">
        <v>329.67099999999999</v>
      </c>
      <c r="S14" s="22">
        <f t="shared" si="86"/>
        <v>3.9905999621475022E-2</v>
      </c>
      <c r="T14" s="22">
        <v>0.97</v>
      </c>
      <c r="U14" s="22">
        <f t="shared" ref="U14" si="87">(T14-T13)/T13</f>
        <v>2.3448275862068964</v>
      </c>
      <c r="V14" s="24">
        <v>9083</v>
      </c>
      <c r="W14" s="22">
        <f t="shared" ref="W14:Y14" si="88">(V14-V13)/V13</f>
        <v>-1.0566448801742919E-2</v>
      </c>
      <c r="X14" s="22">
        <v>1337.5250000000001</v>
      </c>
      <c r="Y14" s="22">
        <f t="shared" si="88"/>
        <v>-5.1619045493932932E-3</v>
      </c>
      <c r="Z14" s="25">
        <v>75.22</v>
      </c>
      <c r="AA14" s="22">
        <f t="shared" ref="AA14" si="89">(Z14-Z13)/Z13</f>
        <v>-2.2609147609147544E-2</v>
      </c>
      <c r="AB14" s="25">
        <v>78.86</v>
      </c>
      <c r="AC14" s="16">
        <f t="shared" ref="AC14" si="90">(AB14-AB13)/AB13</f>
        <v>6.610788157361093E-2</v>
      </c>
      <c r="AD14" s="47">
        <v>4500</v>
      </c>
      <c r="AF14" s="47">
        <v>4500</v>
      </c>
    </row>
    <row r="15" spans="1:35">
      <c r="A15" s="7" t="s">
        <v>14</v>
      </c>
      <c r="B15" s="6">
        <v>1742.8530000000001</v>
      </c>
      <c r="C15" s="6">
        <f t="shared" si="0"/>
        <v>3.9161755621963661E-2</v>
      </c>
      <c r="D15" s="6">
        <v>2304.9459999999999</v>
      </c>
      <c r="E15" s="6">
        <f t="shared" si="0"/>
        <v>1.3242354786440343E-2</v>
      </c>
      <c r="F15" s="6">
        <v>352.01299999999998</v>
      </c>
      <c r="G15" s="6">
        <f t="shared" ref="G15" si="91">(F15-F14)/F14</f>
        <v>3.4933599113282844E-2</v>
      </c>
      <c r="H15" s="6">
        <v>833.28800000000001</v>
      </c>
      <c r="I15" s="6">
        <f t="shared" ref="I15:K15" si="92">(H15-H14)/H14</f>
        <v>-2.9438724939229825E-2</v>
      </c>
      <c r="J15" s="22">
        <v>1005.913</v>
      </c>
      <c r="K15" s="23">
        <f t="shared" si="92"/>
        <v>4.606007584133009E-3</v>
      </c>
      <c r="L15" s="22">
        <v>170.904</v>
      </c>
      <c r="M15" s="22">
        <f t="shared" ref="M15" si="93">(L15-L14)/L14</f>
        <v>1.5719812907481982E-2</v>
      </c>
      <c r="N15" s="22">
        <v>749.66700000000003</v>
      </c>
      <c r="O15" s="23">
        <f t="shared" ref="O15" si="94">(N15-N14)/N14</f>
        <v>8.1426873154280249E-3</v>
      </c>
      <c r="P15" s="22">
        <v>396.51499999999999</v>
      </c>
      <c r="Q15" s="22">
        <f t="shared" ref="Q15:S15" si="95">(P15-P14)/P14</f>
        <v>2.5055369585663206E-3</v>
      </c>
      <c r="R15" s="22">
        <v>320.06200000000001</v>
      </c>
      <c r="S15" s="22">
        <f t="shared" si="95"/>
        <v>-2.9147240733943782E-2</v>
      </c>
      <c r="T15" s="22">
        <v>1.57</v>
      </c>
      <c r="U15" s="22">
        <f t="shared" ref="U15" si="96">(T15-T14)/T14</f>
        <v>0.61855670103092797</v>
      </c>
      <c r="V15" s="24">
        <v>8952</v>
      </c>
      <c r="W15" s="22">
        <f t="shared" ref="W15:Y15" si="97">(V15-V14)/V14</f>
        <v>-1.4422547616426291E-2</v>
      </c>
      <c r="X15" s="22">
        <v>1321.3000000000002</v>
      </c>
      <c r="Y15" s="22">
        <f t="shared" si="97"/>
        <v>-1.2130614381039538E-2</v>
      </c>
      <c r="Z15" s="25">
        <v>73.739999999999995</v>
      </c>
      <c r="AA15" s="22">
        <f t="shared" ref="AA15" si="98">(Z15-Z14)/Z14</f>
        <v>-1.967561818665254E-2</v>
      </c>
      <c r="AB15" s="25">
        <v>78.95</v>
      </c>
      <c r="AC15" s="16">
        <f t="shared" ref="AC15" si="99">(AB15-AB14)/AB14</f>
        <v>1.1412629977175172E-3</v>
      </c>
      <c r="AD15" s="47">
        <v>4500</v>
      </c>
      <c r="AF15" s="47">
        <v>4500</v>
      </c>
    </row>
    <row r="16" spans="1:35">
      <c r="A16" s="7" t="s">
        <v>15</v>
      </c>
      <c r="B16" s="6">
        <v>1964.154</v>
      </c>
      <c r="C16" s="6">
        <f t="shared" si="0"/>
        <v>0.12697628543543255</v>
      </c>
      <c r="D16" s="6">
        <v>2631.8989999999999</v>
      </c>
      <c r="E16" s="6">
        <f t="shared" si="0"/>
        <v>0.14184844243639547</v>
      </c>
      <c r="F16" s="6">
        <v>404.678</v>
      </c>
      <c r="G16" s="6">
        <f t="shared" ref="G16" si="100">(F16-F15)/F15</f>
        <v>0.14961095186825493</v>
      </c>
      <c r="H16" s="6">
        <v>1002.704</v>
      </c>
      <c r="I16" s="6">
        <f t="shared" ref="I16:K16" si="101">(H16-H15)/H15</f>
        <v>0.20331026007814818</v>
      </c>
      <c r="J16" s="22">
        <v>1176.5619999999999</v>
      </c>
      <c r="K16" s="23">
        <f t="shared" si="101"/>
        <v>0.1696458838885668</v>
      </c>
      <c r="L16" s="22">
        <v>193.28200000000001</v>
      </c>
      <c r="M16" s="22">
        <f t="shared" ref="M16" si="102">(L16-L15)/L15</f>
        <v>0.1309390066938165</v>
      </c>
      <c r="N16" s="22">
        <v>807.81500000000005</v>
      </c>
      <c r="O16" s="23">
        <f t="shared" ref="O16" si="103">(N16-N15)/N15</f>
        <v>7.7565105573541349E-2</v>
      </c>
      <c r="P16" s="22">
        <v>447.69799999999998</v>
      </c>
      <c r="Q16" s="22">
        <f t="shared" ref="Q16:S16" si="104">(P16-P15)/P15</f>
        <v>0.1290821280405533</v>
      </c>
      <c r="R16" s="22">
        <v>382.92099999999999</v>
      </c>
      <c r="S16" s="22">
        <f t="shared" si="104"/>
        <v>0.19639632321237754</v>
      </c>
      <c r="T16" s="22">
        <v>0.76</v>
      </c>
      <c r="U16" s="22">
        <f t="shared" ref="U16" si="105">(T16-T15)/T15</f>
        <v>-0.51592356687898089</v>
      </c>
      <c r="V16" s="24">
        <v>9041</v>
      </c>
      <c r="W16" s="22">
        <f t="shared" ref="W16:Y16" si="106">(V16-V15)/V15</f>
        <v>9.9419124218051835E-3</v>
      </c>
      <c r="X16" s="22">
        <v>1327.51</v>
      </c>
      <c r="Y16" s="22">
        <f t="shared" si="106"/>
        <v>4.6999167486564807E-3</v>
      </c>
      <c r="Z16" s="25">
        <v>75.94</v>
      </c>
      <c r="AA16" s="22">
        <f t="shared" ref="AA16" si="107">(Z16-Z15)/Z15</f>
        <v>2.9834553837808558E-2</v>
      </c>
      <c r="AB16" s="25">
        <v>75.17</v>
      </c>
      <c r="AC16" s="16">
        <f t="shared" ref="AC16" si="108">(AB16-AB15)/AB15</f>
        <v>-4.7878404053198237E-2</v>
      </c>
      <c r="AD16" s="47">
        <v>4500</v>
      </c>
      <c r="AF16" s="47">
        <v>4500</v>
      </c>
    </row>
    <row r="17" spans="1:32">
      <c r="A17" s="7" t="s">
        <v>16</v>
      </c>
      <c r="B17" s="6">
        <v>2218.973</v>
      </c>
      <c r="C17" s="6">
        <f t="shared" si="0"/>
        <v>0.12973473566736618</v>
      </c>
      <c r="D17" s="6">
        <v>2758.1550000000002</v>
      </c>
      <c r="E17" s="6">
        <f t="shared" si="0"/>
        <v>4.7971445712772537E-2</v>
      </c>
      <c r="F17" s="6">
        <v>398.745</v>
      </c>
      <c r="G17" s="6">
        <f t="shared" ref="G17" si="109">(F17-F16)/F16</f>
        <v>-1.4661039147173784E-2</v>
      </c>
      <c r="H17" s="6">
        <v>1000.655</v>
      </c>
      <c r="I17" s="6">
        <f t="shared" ref="I17:K17" si="110">(H17-H16)/H16</f>
        <v>-2.0434744451004266E-3</v>
      </c>
      <c r="J17" s="22">
        <v>1179.981</v>
      </c>
      <c r="K17" s="23">
        <f t="shared" si="110"/>
        <v>2.9059242096889895E-3</v>
      </c>
      <c r="L17" s="22">
        <v>202.41300000000001</v>
      </c>
      <c r="M17" s="22">
        <f t="shared" ref="M17" si="111">(L17-L16)/L16</f>
        <v>4.7241853871545204E-2</v>
      </c>
      <c r="N17" s="22">
        <v>845.43</v>
      </c>
      <c r="O17" s="23">
        <f t="shared" ref="O17" si="112">(N17-N16)/N16</f>
        <v>4.6563879105983294E-2</v>
      </c>
      <c r="P17" s="22">
        <v>467.68299999999999</v>
      </c>
      <c r="Q17" s="22">
        <f t="shared" ref="Q17:S17" si="113">(P17-P16)/P16</f>
        <v>4.4639466783412067E-2</v>
      </c>
      <c r="R17" s="22">
        <v>407.21199999999999</v>
      </c>
      <c r="S17" s="22">
        <f t="shared" si="113"/>
        <v>6.3436061224116713E-2</v>
      </c>
      <c r="T17" s="22">
        <v>0.44</v>
      </c>
      <c r="U17" s="22">
        <f t="shared" ref="U17" si="114">(T17-T16)/T16</f>
        <v>-0.42105263157894735</v>
      </c>
      <c r="V17" s="24">
        <v>8924</v>
      </c>
      <c r="W17" s="22">
        <f t="shared" ref="W17:Y17" si="115">(V17-V16)/V16</f>
        <v>-1.2941046344430926E-2</v>
      </c>
      <c r="X17" s="22">
        <v>1331.7249999999999</v>
      </c>
      <c r="Y17" s="22">
        <f t="shared" si="115"/>
        <v>3.1751173249165115E-3</v>
      </c>
      <c r="Z17" s="25">
        <v>76.760000000000005</v>
      </c>
      <c r="AA17" s="22">
        <f t="shared" ref="AA17" si="116">(Z17-Z16)/Z16</f>
        <v>1.0797998419805208E-2</v>
      </c>
      <c r="AB17" s="25">
        <v>76.489999999999995</v>
      </c>
      <c r="AC17" s="16">
        <f t="shared" ref="AC17" si="117">(AB17-AB16)/AB16</f>
        <v>1.7560196887055915E-2</v>
      </c>
      <c r="AD17" s="47">
        <v>4500</v>
      </c>
      <c r="AF17" s="47">
        <v>4500</v>
      </c>
    </row>
    <row r="18" spans="1:32">
      <c r="A18" s="7" t="s">
        <v>17</v>
      </c>
      <c r="B18" s="6">
        <v>2139.6210000000001</v>
      </c>
      <c r="C18" s="6">
        <f t="shared" si="0"/>
        <v>-3.5760687489212288E-2</v>
      </c>
      <c r="D18" s="6">
        <v>2870.8359999999998</v>
      </c>
      <c r="E18" s="6">
        <f t="shared" si="0"/>
        <v>4.085375912521217E-2</v>
      </c>
      <c r="F18" s="6">
        <v>390.89800000000002</v>
      </c>
      <c r="G18" s="6">
        <f t="shared" ref="G18" si="118">(F18-F17)/F17</f>
        <v>-1.9679243626879284E-2</v>
      </c>
      <c r="H18" s="6">
        <v>932.58699999999999</v>
      </c>
      <c r="I18" s="6">
        <f t="shared" ref="I18:K18" si="119">(H18-H17)/H17</f>
        <v>-6.8023444643758327E-2</v>
      </c>
      <c r="J18" s="22">
        <v>1070.0139999999999</v>
      </c>
      <c r="K18" s="23">
        <f t="shared" si="119"/>
        <v>-9.3193873460674453E-2</v>
      </c>
      <c r="L18" s="22">
        <v>203.22300000000001</v>
      </c>
      <c r="M18" s="22">
        <f t="shared" ref="M18" si="120">(L18-L17)/L17</f>
        <v>4.0017192571623478E-3</v>
      </c>
      <c r="N18" s="22">
        <v>806.63300000000004</v>
      </c>
      <c r="O18" s="23">
        <f t="shared" ref="O18" si="121">(N18-N17)/N17</f>
        <v>-4.5890257028967409E-2</v>
      </c>
      <c r="P18" s="22">
        <v>452.97500000000002</v>
      </c>
      <c r="Q18" s="22">
        <f t="shared" ref="Q18:S18" si="122">(P18-P17)/P17</f>
        <v>-3.1448652185347703E-2</v>
      </c>
      <c r="R18" s="22">
        <v>417.99299999999999</v>
      </c>
      <c r="S18" s="22">
        <f t="shared" si="122"/>
        <v>2.647515299156215E-2</v>
      </c>
      <c r="T18" s="22">
        <v>0.06</v>
      </c>
      <c r="U18" s="22">
        <f t="shared" ref="U18" si="123">(T18-T17)/T17</f>
        <v>-0.86363636363636365</v>
      </c>
      <c r="V18" s="24">
        <v>8928</v>
      </c>
      <c r="W18" s="22">
        <f t="shared" ref="W18:Y18" si="124">(V18-V17)/V17</f>
        <v>4.4822949350067237E-4</v>
      </c>
      <c r="X18" s="22">
        <v>1334.37</v>
      </c>
      <c r="Y18" s="22">
        <f t="shared" si="124"/>
        <v>1.9861457883571924E-3</v>
      </c>
      <c r="Z18" s="25">
        <v>82.26</v>
      </c>
      <c r="AA18" s="22">
        <f t="shared" ref="AA18" si="125">(Z18-Z17)/Z17</f>
        <v>7.1651902032308493E-2</v>
      </c>
      <c r="AB18" s="25">
        <v>81.430000000000007</v>
      </c>
      <c r="AC18" s="16">
        <f t="shared" ref="AC18" si="126">(AB18-AB17)/AB17</f>
        <v>6.4583605700091681E-2</v>
      </c>
      <c r="AD18" s="47">
        <v>4500</v>
      </c>
      <c r="AF18" s="47">
        <v>4500</v>
      </c>
    </row>
    <row r="19" spans="1:32">
      <c r="A19" s="7" t="s">
        <v>18</v>
      </c>
      <c r="B19" s="6">
        <v>2284.319</v>
      </c>
      <c r="C19" s="6">
        <f t="shared" si="0"/>
        <v>6.7627864934958037E-2</v>
      </c>
      <c r="D19" s="6">
        <v>3274.163</v>
      </c>
      <c r="E19" s="6">
        <f t="shared" si="0"/>
        <v>0.14049113219981924</v>
      </c>
      <c r="F19" s="6">
        <v>387.25400000000002</v>
      </c>
      <c r="G19" s="6">
        <f t="shared" ref="G19" si="127">(F19-F18)/F18</f>
        <v>-9.3221249533126417E-3</v>
      </c>
      <c r="H19" s="6">
        <v>967.02300000000002</v>
      </c>
      <c r="I19" s="6">
        <f t="shared" ref="I19:K19" si="128">(H19-H18)/H18</f>
        <v>3.6925241291161079E-2</v>
      </c>
      <c r="J19" s="22">
        <v>1094.653</v>
      </c>
      <c r="K19" s="23">
        <f t="shared" si="128"/>
        <v>2.3026801518484921E-2</v>
      </c>
      <c r="L19" s="22">
        <v>203.09700000000001</v>
      </c>
      <c r="M19" s="22">
        <f t="shared" ref="M19" si="129">(L19-L18)/L18</f>
        <v>-6.2000856202302286E-4</v>
      </c>
      <c r="N19" s="22">
        <v>819.20899999999995</v>
      </c>
      <c r="O19" s="23">
        <f t="shared" ref="O19" si="130">(N19-N18)/N18</f>
        <v>1.5590733332258794E-2</v>
      </c>
      <c r="P19" s="22">
        <v>466.66899999999998</v>
      </c>
      <c r="Q19" s="22">
        <f t="shared" ref="Q19:S19" si="131">(P19-P18)/P18</f>
        <v>3.0231248965174588E-2</v>
      </c>
      <c r="R19" s="22">
        <v>474.08</v>
      </c>
      <c r="S19" s="22">
        <f t="shared" si="131"/>
        <v>0.13418167289882843</v>
      </c>
      <c r="T19" s="22">
        <v>0.6</v>
      </c>
      <c r="U19" s="22">
        <f t="shared" ref="U19" si="132">(T19-T18)/T18</f>
        <v>9.0000000000000018</v>
      </c>
      <c r="V19" s="24">
        <v>9013</v>
      </c>
      <c r="W19" s="22">
        <f t="shared" ref="W19:Y19" si="133">(V19-V18)/V18</f>
        <v>9.5206093189964154E-3</v>
      </c>
      <c r="X19" s="22">
        <v>1350.02</v>
      </c>
      <c r="Y19" s="22">
        <f t="shared" si="133"/>
        <v>1.1728381183629797E-2</v>
      </c>
      <c r="Z19" s="25">
        <v>85.07</v>
      </c>
      <c r="AA19" s="22">
        <f t="shared" ref="AA19" si="134">(Z19-Z18)/Z18</f>
        <v>3.4159980549477123E-2</v>
      </c>
      <c r="AB19" s="25">
        <v>83.76</v>
      </c>
      <c r="AC19" s="16">
        <f t="shared" ref="AC19" si="135">(AB19-AB18)/AB18</f>
        <v>2.8613533095910575E-2</v>
      </c>
      <c r="AD19" s="47">
        <v>4500</v>
      </c>
      <c r="AF19" s="47">
        <v>4500</v>
      </c>
    </row>
    <row r="20" spans="1:32">
      <c r="A20" s="7" t="s">
        <v>19</v>
      </c>
      <c r="B20" s="6">
        <v>2040.5150000000001</v>
      </c>
      <c r="C20" s="6">
        <f t="shared" si="0"/>
        <v>-0.10672940162910691</v>
      </c>
      <c r="D20" s="6">
        <v>3043.509</v>
      </c>
      <c r="E20" s="6">
        <f t="shared" si="0"/>
        <v>-7.0446706532325973E-2</v>
      </c>
      <c r="F20" s="6">
        <v>338.48399999999998</v>
      </c>
      <c r="G20" s="6">
        <f t="shared" ref="G20" si="136">(F20-F19)/F19</f>
        <v>-0.12593801484297137</v>
      </c>
      <c r="H20" s="6">
        <v>873.51499999999999</v>
      </c>
      <c r="I20" s="6">
        <f t="shared" ref="I20:K20" si="137">(H20-H19)/H19</f>
        <v>-9.6696769363293356E-2</v>
      </c>
      <c r="J20" s="22">
        <v>1010.139</v>
      </c>
      <c r="K20" s="23">
        <f t="shared" si="137"/>
        <v>-7.7206201417252776E-2</v>
      </c>
      <c r="L20" s="22">
        <v>179.28800000000001</v>
      </c>
      <c r="M20" s="22">
        <f t="shared" ref="M20" si="138">(L20-L19)/L19</f>
        <v>-0.11722969812454145</v>
      </c>
      <c r="N20" s="22">
        <v>776.28800000000001</v>
      </c>
      <c r="O20" s="23">
        <f t="shared" ref="O20" si="139">(N20-N19)/N19</f>
        <v>-5.2393223218983112E-2</v>
      </c>
      <c r="P20" s="22">
        <v>422.03399999999999</v>
      </c>
      <c r="Q20" s="22">
        <f t="shared" ref="Q20:S20" si="140">(P20-P19)/P19</f>
        <v>-9.5645950341676847E-2</v>
      </c>
      <c r="R20" s="22">
        <v>473.601</v>
      </c>
      <c r="S20" s="22">
        <f t="shared" si="140"/>
        <v>-1.0103779952750273E-3</v>
      </c>
      <c r="T20" s="22">
        <v>0.92</v>
      </c>
      <c r="U20" s="22">
        <f t="shared" ref="U20" si="141">(T20-T19)/T19</f>
        <v>0.53333333333333344</v>
      </c>
      <c r="V20" s="24">
        <v>8991</v>
      </c>
      <c r="W20" s="22">
        <f t="shared" ref="W20:Y20" si="142">(V20-V19)/V19</f>
        <v>-2.4409186730278486E-3</v>
      </c>
      <c r="X20" s="22">
        <v>1357.605</v>
      </c>
      <c r="Y20" s="22">
        <f t="shared" si="142"/>
        <v>5.6184352824402871E-3</v>
      </c>
      <c r="Z20" s="25">
        <v>91.37</v>
      </c>
      <c r="AA20" s="22">
        <f t="shared" ref="AA20" si="143">(Z20-Z19)/Z19</f>
        <v>7.4056659221817464E-2</v>
      </c>
      <c r="AB20" s="25">
        <v>89.23</v>
      </c>
      <c r="AC20" s="16">
        <f t="shared" ref="AC20" si="144">(AB20-AB19)/AB19</f>
        <v>6.530563514804201E-2</v>
      </c>
      <c r="AD20" s="47">
        <v>4500</v>
      </c>
      <c r="AF20" s="47">
        <v>4500</v>
      </c>
    </row>
    <row r="21" spans="1:32">
      <c r="A21" s="7" t="s">
        <v>20</v>
      </c>
      <c r="B21" s="6">
        <v>1978.5440000000001</v>
      </c>
      <c r="C21" s="6">
        <f t="shared" si="0"/>
        <v>-3.0370274170981346E-2</v>
      </c>
      <c r="D21" s="6">
        <v>3128.1080000000002</v>
      </c>
      <c r="E21" s="6">
        <f t="shared" si="0"/>
        <v>2.7796533540725577E-2</v>
      </c>
      <c r="F21" s="6">
        <v>351.19200000000001</v>
      </c>
      <c r="G21" s="6">
        <f t="shared" ref="G21" si="145">(F21-F20)/F20</f>
        <v>3.7543872088488757E-2</v>
      </c>
      <c r="H21" s="6">
        <v>920.37800000000004</v>
      </c>
      <c r="I21" s="6">
        <f t="shared" ref="I21:K21" si="146">(H21-H20)/H20</f>
        <v>5.3648763902165456E-2</v>
      </c>
      <c r="J21" s="22">
        <v>1037.1859999999999</v>
      </c>
      <c r="K21" s="23">
        <f t="shared" si="146"/>
        <v>2.6775522972580915E-2</v>
      </c>
      <c r="L21" s="22">
        <v>179.398</v>
      </c>
      <c r="M21" s="22">
        <f t="shared" ref="M21" si="147">(L21-L20)/L20</f>
        <v>6.1353799473464604E-4</v>
      </c>
      <c r="N21" s="22">
        <v>741.79499999999996</v>
      </c>
      <c r="O21" s="23">
        <f t="shared" ref="O21" si="148">(N21-N20)/N20</f>
        <v>-4.4433251576734473E-2</v>
      </c>
      <c r="P21" s="22">
        <v>432.286</v>
      </c>
      <c r="Q21" s="22">
        <f t="shared" ref="Q21:S21" si="149">(P21-P20)/P20</f>
        <v>2.4291881696735358E-2</v>
      </c>
      <c r="R21" s="22">
        <v>500.28899999999999</v>
      </c>
      <c r="S21" s="22">
        <f t="shared" si="149"/>
        <v>5.635123236648569E-2</v>
      </c>
      <c r="T21" s="22">
        <v>0.89</v>
      </c>
      <c r="U21" s="22">
        <f t="shared" ref="U21" si="150">(T21-T20)/T20</f>
        <v>-3.260869565217394E-2</v>
      </c>
      <c r="V21" s="24">
        <v>9057</v>
      </c>
      <c r="W21" s="22">
        <f t="shared" ref="W21:Y21" si="151">(V21-V20)/V20</f>
        <v>7.3406740073406742E-3</v>
      </c>
      <c r="X21" s="22">
        <v>1374.54</v>
      </c>
      <c r="Y21" s="22">
        <f t="shared" si="151"/>
        <v>1.2474173268365942E-2</v>
      </c>
      <c r="Z21" s="25">
        <v>97.09</v>
      </c>
      <c r="AA21" s="22">
        <f t="shared" ref="AA21" si="152">(Z21-Z20)/Z20</f>
        <v>6.2602604793695948E-2</v>
      </c>
      <c r="AB21" s="25">
        <v>89.34</v>
      </c>
      <c r="AC21" s="16">
        <f t="shared" ref="AC21" si="153">(AB21-AB20)/AB20</f>
        <v>1.2327692480107522E-3</v>
      </c>
      <c r="AD21" s="47">
        <v>4500</v>
      </c>
      <c r="AF21" s="47">
        <v>4500</v>
      </c>
    </row>
    <row r="22" spans="1:32">
      <c r="A22" s="7" t="s">
        <v>21</v>
      </c>
      <c r="B22" s="6">
        <v>2127.7280000000001</v>
      </c>
      <c r="C22" s="6">
        <f t="shared" si="0"/>
        <v>7.5400900864474055E-2</v>
      </c>
      <c r="D22" s="6">
        <v>3162.2049999999999</v>
      </c>
      <c r="E22" s="6">
        <f t="shared" si="0"/>
        <v>1.0900199097985027E-2</v>
      </c>
      <c r="F22" s="6">
        <v>389.19799999999998</v>
      </c>
      <c r="G22" s="6">
        <f t="shared" ref="G22" si="154">(F22-F21)/F21</f>
        <v>0.1082200050115036</v>
      </c>
      <c r="H22" s="6">
        <v>1001.727</v>
      </c>
      <c r="I22" s="6">
        <f t="shared" ref="I22:K22" si="155">(H22-H21)/H21</f>
        <v>8.8386510759709519E-2</v>
      </c>
      <c r="J22" s="22">
        <v>1106.5730000000001</v>
      </c>
      <c r="K22" s="23">
        <f t="shared" si="155"/>
        <v>6.6899283252955757E-2</v>
      </c>
      <c r="L22" s="22">
        <v>194.239</v>
      </c>
      <c r="M22" s="22">
        <f t="shared" ref="M22" si="156">(L22-L21)/L21</f>
        <v>8.2726674767834699E-2</v>
      </c>
      <c r="N22" s="22">
        <v>758.35299999999995</v>
      </c>
      <c r="O22" s="23">
        <f t="shared" ref="O22" si="157">(N22-N21)/N21</f>
        <v>2.2321530881173363E-2</v>
      </c>
      <c r="P22" s="22">
        <v>482.76400000000001</v>
      </c>
      <c r="Q22" s="22">
        <f t="shared" ref="Q22:S22" si="158">(P22-P21)/P21</f>
        <v>0.11676991621287761</v>
      </c>
      <c r="R22" s="22">
        <v>484.40199999999999</v>
      </c>
      <c r="S22" s="22">
        <f t="shared" si="158"/>
        <v>-3.1755645237052987E-2</v>
      </c>
      <c r="T22" s="22">
        <v>0.13</v>
      </c>
      <c r="U22" s="22">
        <f t="shared" ref="U22" si="159">(T22-T21)/T21</f>
        <v>-0.8539325842696629</v>
      </c>
      <c r="V22" s="24">
        <v>8823</v>
      </c>
      <c r="W22" s="22">
        <f t="shared" ref="W22:Y22" si="160">(V22-V21)/V21</f>
        <v>-2.5836369658827428E-2</v>
      </c>
      <c r="X22" s="22">
        <v>1341.8600000000001</v>
      </c>
      <c r="Y22" s="22">
        <f t="shared" si="160"/>
        <v>-2.3775226621269543E-2</v>
      </c>
      <c r="Z22" s="25">
        <v>103.31</v>
      </c>
      <c r="AA22" s="22">
        <f t="shared" ref="AA22" si="161">(Z22-Z21)/Z21</f>
        <v>6.4064270264702836E-2</v>
      </c>
      <c r="AB22" s="25">
        <v>97.88</v>
      </c>
      <c r="AC22" s="16">
        <f t="shared" ref="AC22" si="162">(AB22-AB21)/AB21</f>
        <v>9.5589881352137807E-2</v>
      </c>
      <c r="AD22" s="47">
        <v>4500</v>
      </c>
      <c r="AF22" s="47">
        <v>4500</v>
      </c>
    </row>
    <row r="23" spans="1:32">
      <c r="A23" s="7" t="s">
        <v>22</v>
      </c>
      <c r="B23" s="6">
        <v>2201.9259999999999</v>
      </c>
      <c r="C23" s="6">
        <f t="shared" si="0"/>
        <v>3.4871938518457185E-2</v>
      </c>
      <c r="D23" s="6">
        <v>3257.3420000000001</v>
      </c>
      <c r="E23" s="6">
        <f t="shared" si="0"/>
        <v>3.0085652258471596E-2</v>
      </c>
      <c r="F23" s="6">
        <v>400.50700000000001</v>
      </c>
      <c r="G23" s="6">
        <f t="shared" ref="G23" si="163">(F23-F22)/F22</f>
        <v>2.9057189399740047E-2</v>
      </c>
      <c r="H23" s="6">
        <v>1008.965</v>
      </c>
      <c r="I23" s="6">
        <f t="shared" ref="I23:K23" si="164">(H23-H22)/H22</f>
        <v>7.2255215243275427E-3</v>
      </c>
      <c r="J23" s="22">
        <v>1118.375</v>
      </c>
      <c r="K23" s="23">
        <f t="shared" si="164"/>
        <v>1.0665360532020848E-2</v>
      </c>
      <c r="L23" s="22">
        <v>208.41900000000001</v>
      </c>
      <c r="M23" s="22">
        <f t="shared" ref="M23" si="165">(L23-L22)/L22</f>
        <v>7.3002847008067417E-2</v>
      </c>
      <c r="N23" s="22">
        <v>799.73500000000001</v>
      </c>
      <c r="O23" s="23">
        <f t="shared" ref="O23" si="166">(N23-N22)/N22</f>
        <v>5.4568255152943369E-2</v>
      </c>
      <c r="P23" s="22">
        <v>511.41500000000002</v>
      </c>
      <c r="Q23" s="22">
        <f t="shared" ref="Q23:S23" si="167">(P23-P22)/P22</f>
        <v>5.9347838695511697E-2</v>
      </c>
      <c r="R23" s="22">
        <v>497.35700000000003</v>
      </c>
      <c r="S23" s="22">
        <f t="shared" si="167"/>
        <v>2.6744315671694257E-2</v>
      </c>
      <c r="T23" s="22">
        <v>-0.32</v>
      </c>
      <c r="U23" s="22">
        <f t="shared" ref="U23" si="168">(T23-T22)/T22</f>
        <v>-3.4615384615384617</v>
      </c>
      <c r="V23" s="24">
        <v>8709</v>
      </c>
      <c r="W23" s="22">
        <f t="shared" ref="W23:Y23" si="169">(V23-V22)/V22</f>
        <v>-1.292077524651479E-2</v>
      </c>
      <c r="X23" s="22">
        <v>1328.32</v>
      </c>
      <c r="Y23" s="22">
        <f t="shared" si="169"/>
        <v>-1.0090471435172216E-2</v>
      </c>
      <c r="Z23" s="25">
        <v>113.07</v>
      </c>
      <c r="AA23" s="22">
        <f t="shared" ref="AA23" si="170">(Z23-Z22)/Z22</f>
        <v>9.4472945503823361E-2</v>
      </c>
      <c r="AB23" s="25">
        <v>105.4</v>
      </c>
      <c r="AC23" s="16">
        <f t="shared" ref="AC23" si="171">(AB23-AB22)/AB22</f>
        <v>7.6828769922354018E-2</v>
      </c>
      <c r="AD23" s="47">
        <v>4500</v>
      </c>
      <c r="AF23" s="47">
        <v>4500</v>
      </c>
    </row>
    <row r="24" spans="1:32">
      <c r="A24" s="7" t="s">
        <v>23</v>
      </c>
      <c r="B24" s="6">
        <v>2384.3870000000002</v>
      </c>
      <c r="C24" s="6">
        <f t="shared" si="0"/>
        <v>8.286427427624736E-2</v>
      </c>
      <c r="D24" s="6">
        <v>3236.3159999999998</v>
      </c>
      <c r="E24" s="6">
        <f t="shared" si="0"/>
        <v>-6.4549562189049519E-3</v>
      </c>
      <c r="F24" s="6">
        <v>405.24</v>
      </c>
      <c r="G24" s="6">
        <f t="shared" ref="G24" si="172">(F24-F23)/F23</f>
        <v>1.18175212917627E-2</v>
      </c>
      <c r="H24" s="6">
        <v>1064.337</v>
      </c>
      <c r="I24" s="6">
        <f t="shared" ref="I24:K24" si="173">(H24-H23)/H23</f>
        <v>5.4880000792891681E-2</v>
      </c>
      <c r="J24" s="22">
        <v>1122.4949999999999</v>
      </c>
      <c r="K24" s="23">
        <f t="shared" si="173"/>
        <v>3.6839163965574078E-3</v>
      </c>
      <c r="L24" s="22">
        <v>209.38900000000001</v>
      </c>
      <c r="M24" s="22">
        <f t="shared" ref="M24" si="174">(L24-L23)/L23</f>
        <v>4.6540862397382136E-3</v>
      </c>
      <c r="N24" s="22">
        <v>793.77200000000005</v>
      </c>
      <c r="O24" s="23">
        <f t="shared" ref="O24" si="175">(N24-N23)/N23</f>
        <v>-7.456219872832833E-3</v>
      </c>
      <c r="P24" s="22">
        <v>501.572</v>
      </c>
      <c r="Q24" s="22">
        <f t="shared" ref="Q24:S24" si="176">(P24-P23)/P23</f>
        <v>-1.9246600119276942E-2</v>
      </c>
      <c r="R24" s="22">
        <v>514.08500000000004</v>
      </c>
      <c r="S24" s="22">
        <f t="shared" si="176"/>
        <v>3.3633788204448734E-2</v>
      </c>
      <c r="T24" s="22">
        <v>-0.31</v>
      </c>
      <c r="U24" s="22">
        <f t="shared" ref="U24" si="177">(T24-T23)/T23</f>
        <v>-3.1250000000000028E-2</v>
      </c>
      <c r="V24" s="24">
        <v>8574</v>
      </c>
      <c r="W24" s="22">
        <f t="shared" ref="W24:Y24" si="178">(V24-V23)/V23</f>
        <v>-1.5501205649328281E-2</v>
      </c>
      <c r="X24" s="22">
        <v>1319.2800000000002</v>
      </c>
      <c r="Y24" s="22">
        <f t="shared" si="178"/>
        <v>-6.8055890146950558E-3</v>
      </c>
      <c r="Z24" s="25">
        <v>123.36</v>
      </c>
      <c r="AA24" s="22">
        <f t="shared" ref="AA24" si="179">(Z24-Z23)/Z23</f>
        <v>9.1005571769700241E-2</v>
      </c>
      <c r="AB24" s="25">
        <v>113.93</v>
      </c>
      <c r="AC24" s="16">
        <f t="shared" ref="AC24" si="180">(AB24-AB23)/AB23</f>
        <v>8.0929791271347251E-2</v>
      </c>
      <c r="AD24" s="47">
        <v>4500</v>
      </c>
      <c r="AF24" s="47">
        <v>4500</v>
      </c>
    </row>
    <row r="25" spans="1:32">
      <c r="A25" s="7" t="s">
        <v>24</v>
      </c>
      <c r="B25" s="6">
        <v>2318.6880000000001</v>
      </c>
      <c r="C25" s="6">
        <f t="shared" si="0"/>
        <v>-2.7553832494473449E-2</v>
      </c>
      <c r="D25" s="6">
        <v>3254.4470000000001</v>
      </c>
      <c r="E25" s="6">
        <f t="shared" si="0"/>
        <v>5.602357742569117E-3</v>
      </c>
      <c r="F25" s="6">
        <v>403.00599999999997</v>
      </c>
      <c r="G25" s="6">
        <f t="shared" ref="G25" si="181">(F25-F24)/F24</f>
        <v>-5.5127825486132598E-3</v>
      </c>
      <c r="H25" s="6">
        <v>1142.1510000000001</v>
      </c>
      <c r="I25" s="6">
        <f t="shared" ref="I25:K25" si="182">(H25-H24)/H24</f>
        <v>7.3110302469988439E-2</v>
      </c>
      <c r="J25" s="22">
        <v>1180.2570000000001</v>
      </c>
      <c r="K25" s="23">
        <f t="shared" si="182"/>
        <v>5.1458581107265672E-2</v>
      </c>
      <c r="L25" s="22">
        <v>207.43799999999999</v>
      </c>
      <c r="M25" s="22">
        <f t="shared" ref="M25" si="183">(L25-L24)/L24</f>
        <v>-9.3175859285827903E-3</v>
      </c>
      <c r="N25" s="22">
        <v>776.25699999999995</v>
      </c>
      <c r="O25" s="23">
        <f t="shared" ref="O25" si="184">(N25-N24)/N24</f>
        <v>-2.2065530152235276E-2</v>
      </c>
      <c r="P25" s="22">
        <v>506.86799999999999</v>
      </c>
      <c r="Q25" s="22">
        <f t="shared" ref="Q25:S25" si="185">(P25-P24)/P24</f>
        <v>1.0558803122981332E-2</v>
      </c>
      <c r="R25" s="22">
        <v>529.86199999999997</v>
      </c>
      <c r="S25" s="22">
        <f t="shared" si="185"/>
        <v>3.0689477421048911E-2</v>
      </c>
      <c r="T25" s="22">
        <v>0.12</v>
      </c>
      <c r="U25" s="22">
        <f t="shared" ref="U25" si="186">(T25-T24)/T24</f>
        <v>-1.3870967741935483</v>
      </c>
      <c r="V25" s="24">
        <v>8537</v>
      </c>
      <c r="W25" s="22">
        <f t="shared" ref="W25:Y25" si="187">(V25-V24)/V24</f>
        <v>-4.3153720550501515E-3</v>
      </c>
      <c r="X25" s="22">
        <v>1316.5250000000001</v>
      </c>
      <c r="Y25" s="22">
        <f t="shared" si="187"/>
        <v>-2.0882602631739347E-3</v>
      </c>
      <c r="Z25" s="25">
        <v>115.18</v>
      </c>
      <c r="AA25" s="22">
        <f t="shared" ref="AA25" si="188">(Z25-Z24)/Z24</f>
        <v>-6.6309987029831333E-2</v>
      </c>
      <c r="AB25" s="25">
        <v>100.59</v>
      </c>
      <c r="AC25" s="16">
        <f t="shared" ref="AC25" si="189">(AB25-AB24)/AB24</f>
        <v>-0.11708944088475381</v>
      </c>
      <c r="AD25" s="47">
        <v>4500</v>
      </c>
      <c r="AF25" s="47">
        <v>4500</v>
      </c>
    </row>
    <row r="26" spans="1:32">
      <c r="A26" s="7" t="s">
        <v>25</v>
      </c>
      <c r="B26" s="6">
        <v>2456.0659999999998</v>
      </c>
      <c r="C26" s="6">
        <f t="shared" si="0"/>
        <v>5.9248161028995577E-2</v>
      </c>
      <c r="D26" s="6">
        <v>3362.547</v>
      </c>
      <c r="E26" s="6">
        <f t="shared" si="0"/>
        <v>3.3216088631954951E-2</v>
      </c>
      <c r="F26" s="6">
        <v>415.86500000000001</v>
      </c>
      <c r="G26" s="6">
        <f t="shared" ref="G26" si="190">(F26-F25)/F25</f>
        <v>3.1907713532801092E-2</v>
      </c>
      <c r="H26" s="6">
        <v>1291.4929999999999</v>
      </c>
      <c r="I26" s="6">
        <f t="shared" ref="I26:K26" si="191">(H26-H25)/H25</f>
        <v>0.13075504027050702</v>
      </c>
      <c r="J26" s="22">
        <v>1254.019</v>
      </c>
      <c r="K26" s="23">
        <f t="shared" si="191"/>
        <v>6.2496557953055934E-2</v>
      </c>
      <c r="L26" s="22">
        <v>232.43899999999999</v>
      </c>
      <c r="M26" s="22">
        <f t="shared" ref="M26" si="192">(L26-L25)/L25</f>
        <v>0.12052275860739116</v>
      </c>
      <c r="N26" s="22">
        <v>780.35</v>
      </c>
      <c r="O26" s="23">
        <f t="shared" ref="O26" si="193">(N26-N25)/N25</f>
        <v>5.2727382812651933E-3</v>
      </c>
      <c r="P26" s="22">
        <v>543.19100000000003</v>
      </c>
      <c r="Q26" s="22">
        <f t="shared" ref="Q26:S26" si="194">(P26-P25)/P25</f>
        <v>7.1661655500051366E-2</v>
      </c>
      <c r="R26" s="22">
        <v>585.18100000000004</v>
      </c>
      <c r="S26" s="22">
        <f t="shared" si="194"/>
        <v>0.10440265578584627</v>
      </c>
      <c r="T26" s="22">
        <v>0.55000000000000004</v>
      </c>
      <c r="U26" s="22">
        <f t="shared" ref="U26" si="195">(T26-T25)/T25</f>
        <v>3.5833333333333339</v>
      </c>
      <c r="V26" s="24">
        <v>8597</v>
      </c>
      <c r="W26" s="22">
        <f t="shared" ref="W26:Y26" si="196">(V26-V25)/V25</f>
        <v>7.0282300573972119E-3</v>
      </c>
      <c r="X26" s="22">
        <v>1328.42</v>
      </c>
      <c r="Y26" s="22">
        <f t="shared" si="196"/>
        <v>9.0351493515124903E-3</v>
      </c>
      <c r="Z26" s="25">
        <v>113.82</v>
      </c>
      <c r="AA26" s="22">
        <f t="shared" ref="AA26" si="197">(Z26-Z25)/Z25</f>
        <v>-1.1807605487063845E-2</v>
      </c>
      <c r="AB26" s="25">
        <v>91.16</v>
      </c>
      <c r="AC26" s="16">
        <f t="shared" ref="AC26" si="198">(AB26-AB25)/AB25</f>
        <v>-9.3746893329356859E-2</v>
      </c>
      <c r="AD26" s="47">
        <v>4500</v>
      </c>
      <c r="AF26" s="47">
        <v>4500</v>
      </c>
    </row>
    <row r="27" spans="1:32">
      <c r="A27" s="7" t="s">
        <v>26</v>
      </c>
      <c r="B27" s="6">
        <v>2247.9940000000001</v>
      </c>
      <c r="C27" s="6">
        <f t="shared" si="0"/>
        <v>-8.4717593093996527E-2</v>
      </c>
      <c r="D27" s="6">
        <v>2883.57</v>
      </c>
      <c r="E27" s="6">
        <f t="shared" si="0"/>
        <v>-0.14244470040121368</v>
      </c>
      <c r="F27" s="6">
        <v>400.75599999999997</v>
      </c>
      <c r="G27" s="6">
        <f t="shared" ref="G27" si="199">(F27-F26)/F26</f>
        <v>-3.6331501809481533E-2</v>
      </c>
      <c r="H27" s="6">
        <v>1203.921</v>
      </c>
      <c r="I27" s="6">
        <f t="shared" ref="I27:K27" si="200">(H27-H26)/H26</f>
        <v>-6.7806794152194316E-2</v>
      </c>
      <c r="J27" s="22">
        <v>1285.184</v>
      </c>
      <c r="K27" s="23">
        <f t="shared" si="200"/>
        <v>2.4852095542412009E-2</v>
      </c>
      <c r="L27" s="22">
        <v>229.233</v>
      </c>
      <c r="M27" s="22">
        <f t="shared" ref="M27" si="201">(L27-L26)/L26</f>
        <v>-1.3792866085295449E-2</v>
      </c>
      <c r="N27" s="22">
        <v>711.33600000000001</v>
      </c>
      <c r="O27" s="23">
        <f t="shared" ref="O27" si="202">(N27-N26)/N26</f>
        <v>-8.8439802652655872E-2</v>
      </c>
      <c r="P27" s="22">
        <v>507.12</v>
      </c>
      <c r="Q27" s="22">
        <f t="shared" ref="Q27:S27" si="203">(P27-P26)/P26</f>
        <v>-6.6405739417626619E-2</v>
      </c>
      <c r="R27" s="22">
        <v>524.66800000000001</v>
      </c>
      <c r="S27" s="22">
        <f t="shared" si="203"/>
        <v>-0.10340903071015639</v>
      </c>
      <c r="T27" s="22">
        <v>0.67</v>
      </c>
      <c r="U27" s="22">
        <f t="shared" ref="U27" si="204">(T27-T26)/T26</f>
        <v>0.21818181818181814</v>
      </c>
      <c r="V27" s="24">
        <v>8508</v>
      </c>
      <c r="W27" s="22">
        <f t="shared" ref="W27:Y27" si="205">(V27-V26)/V26</f>
        <v>-1.0352448528556473E-2</v>
      </c>
      <c r="X27" s="22">
        <v>1320.2550000000001</v>
      </c>
      <c r="Y27" s="22">
        <f t="shared" si="205"/>
        <v>-6.1463994820914799E-3</v>
      </c>
      <c r="Z27" s="25">
        <v>117.15</v>
      </c>
      <c r="AA27" s="22">
        <f t="shared" ref="AA27" si="206">(Z27-Z26)/Z26</f>
        <v>2.9256721138640071E-2</v>
      </c>
      <c r="AB27" s="25">
        <v>95.7</v>
      </c>
      <c r="AC27" s="16">
        <f t="shared" ref="AC27" si="207">(AB27-AB26)/AB26</f>
        <v>4.9802544975866676E-2</v>
      </c>
      <c r="AD27" s="47">
        <v>4500</v>
      </c>
      <c r="AF27" s="47">
        <v>4500</v>
      </c>
    </row>
    <row r="28" spans="1:32">
      <c r="A28" s="7" t="s">
        <v>27</v>
      </c>
      <c r="B28" s="6">
        <v>2044.694</v>
      </c>
      <c r="C28" s="6">
        <f t="shared" si="0"/>
        <v>-9.0436184438214773E-2</v>
      </c>
      <c r="D28" s="6">
        <v>2487.1979999999999</v>
      </c>
      <c r="E28" s="6">
        <f t="shared" si="0"/>
        <v>-0.13745877506008186</v>
      </c>
      <c r="F28" s="6">
        <v>362.48899999999998</v>
      </c>
      <c r="G28" s="6">
        <f t="shared" ref="G28" si="208">(F28-F27)/F27</f>
        <v>-9.5487029514218127E-2</v>
      </c>
      <c r="H28" s="6">
        <v>1143.4179999999999</v>
      </c>
      <c r="I28" s="6">
        <f t="shared" ref="I28:K28" si="209">(H28-H27)/H27</f>
        <v>-5.0254958589475686E-2</v>
      </c>
      <c r="J28" s="22">
        <v>1204.239</v>
      </c>
      <c r="K28" s="23">
        <f t="shared" si="209"/>
        <v>-6.2983199292863848E-2</v>
      </c>
      <c r="L28" s="22">
        <v>205.85900000000001</v>
      </c>
      <c r="M28" s="22">
        <f t="shared" ref="M28" si="210">(L28-L27)/L27</f>
        <v>-0.10196612180619717</v>
      </c>
      <c r="N28" s="22">
        <v>694.37599999999998</v>
      </c>
      <c r="O28" s="23">
        <f t="shared" ref="O28" si="211">(N28-N27)/N27</f>
        <v>-2.3842459822081316E-2</v>
      </c>
      <c r="P28" s="22">
        <v>466.59699999999998</v>
      </c>
      <c r="Q28" s="22">
        <f t="shared" ref="Q28:S28" si="212">(P28-P27)/P27</f>
        <v>-7.990810853446921E-2</v>
      </c>
      <c r="R28" s="22">
        <v>493.08199999999999</v>
      </c>
      <c r="S28" s="22">
        <f t="shared" si="212"/>
        <v>-6.0201880046048192E-2</v>
      </c>
      <c r="T28" s="22">
        <v>0.93</v>
      </c>
      <c r="U28" s="22">
        <f t="shared" ref="U28" si="213">(T28-T27)/T27</f>
        <v>0.38805970149253732</v>
      </c>
      <c r="V28" s="24">
        <v>8578</v>
      </c>
      <c r="W28" s="22">
        <f t="shared" ref="W28:Y28" si="214">(V28-V27)/V27</f>
        <v>8.2275505406676063E-3</v>
      </c>
      <c r="X28" s="22">
        <v>1341.3600000000001</v>
      </c>
      <c r="Y28" s="22">
        <f t="shared" si="214"/>
        <v>1.598554824636151E-2</v>
      </c>
      <c r="Z28" s="25">
        <v>111.67</v>
      </c>
      <c r="AA28" s="22">
        <f t="shared" ref="AA28" si="215">(Z28-Z27)/Z27</f>
        <v>-4.6777635510029905E-2</v>
      </c>
      <c r="AB28" s="25">
        <v>85.37</v>
      </c>
      <c r="AC28" s="16">
        <f t="shared" ref="AC28" si="216">(AB28-AB27)/AB27</f>
        <v>-0.10794148380355274</v>
      </c>
      <c r="AD28" s="47">
        <v>4500</v>
      </c>
      <c r="AF28" s="47">
        <v>4500</v>
      </c>
    </row>
    <row r="29" spans="1:32">
      <c r="A29" s="7" t="s">
        <v>28</v>
      </c>
      <c r="B29" s="6">
        <v>2155.049</v>
      </c>
      <c r="C29" s="6">
        <f t="shared" si="0"/>
        <v>5.3971401099626656E-2</v>
      </c>
      <c r="D29" s="6">
        <v>2725.098</v>
      </c>
      <c r="E29" s="6">
        <f t="shared" si="0"/>
        <v>9.5649803513833676E-2</v>
      </c>
      <c r="F29" s="6">
        <v>396.34100000000001</v>
      </c>
      <c r="G29" s="6">
        <f t="shared" ref="G29" si="217">(F29-F28)/F28</f>
        <v>9.3387661418691426E-2</v>
      </c>
      <c r="H29" s="6">
        <v>1236.1099999999999</v>
      </c>
      <c r="I29" s="6">
        <f t="shared" ref="I29:K29" si="218">(H29-H28)/H28</f>
        <v>8.1065716999382573E-2</v>
      </c>
      <c r="J29" s="22">
        <v>1241.5260000000001</v>
      </c>
      <c r="K29" s="23">
        <f t="shared" si="218"/>
        <v>3.0963122768819174E-2</v>
      </c>
      <c r="L29" s="22">
        <v>215.084</v>
      </c>
      <c r="M29" s="22">
        <f t="shared" ref="M29" si="219">(L29-L28)/L28</f>
        <v>4.4812225843902834E-2</v>
      </c>
      <c r="N29" s="22">
        <v>703.72299999999996</v>
      </c>
      <c r="O29" s="23">
        <f t="shared" ref="O29" si="220">(N29-N28)/N28</f>
        <v>1.3461006716821981E-2</v>
      </c>
      <c r="P29" s="22">
        <v>509.92899999999997</v>
      </c>
      <c r="Q29" s="22">
        <f t="shared" ref="Q29:S29" si="221">(P29-P28)/P28</f>
        <v>9.2868149602333486E-2</v>
      </c>
      <c r="R29" s="22">
        <v>529.20600000000002</v>
      </c>
      <c r="S29" s="22">
        <f t="shared" si="221"/>
        <v>7.3261648163997106E-2</v>
      </c>
      <c r="T29" s="22">
        <v>0.27</v>
      </c>
      <c r="U29" s="22">
        <f t="shared" ref="U29" si="222">(T29-T28)/T28</f>
        <v>-0.70967741935483875</v>
      </c>
      <c r="V29" s="24">
        <v>8823</v>
      </c>
      <c r="W29" s="22">
        <f t="shared" ref="W29:Y29" si="223">(V29-V28)/V28</f>
        <v>2.8561436232221963E-2</v>
      </c>
      <c r="X29" s="22">
        <v>1388.375</v>
      </c>
      <c r="Y29" s="22">
        <f t="shared" si="223"/>
        <v>3.5050247509989765E-2</v>
      </c>
      <c r="Z29" s="25">
        <v>111</v>
      </c>
      <c r="AA29" s="22">
        <f t="shared" ref="AA29" si="224">(Z29-Z28)/Z28</f>
        <v>-5.9998209008686456E-3</v>
      </c>
      <c r="AB29" s="25">
        <v>79.2</v>
      </c>
      <c r="AC29" s="16">
        <f t="shared" ref="AC29" si="225">(AB29-AB28)/AB28</f>
        <v>-7.2273632423568018E-2</v>
      </c>
      <c r="AD29" s="47">
        <v>4500</v>
      </c>
      <c r="AF29" s="47">
        <v>4500</v>
      </c>
    </row>
    <row r="30" spans="1:32">
      <c r="A30" s="7" t="s">
        <v>29</v>
      </c>
      <c r="B30" s="6">
        <v>2174.2739999999999</v>
      </c>
      <c r="C30" s="6">
        <f t="shared" si="0"/>
        <v>8.920910847038702E-3</v>
      </c>
      <c r="D30" s="6">
        <v>2492.261</v>
      </c>
      <c r="E30" s="6">
        <f t="shared" si="0"/>
        <v>-8.5441697876553424E-2</v>
      </c>
      <c r="F30" s="6">
        <v>373.36799999999999</v>
      </c>
      <c r="G30" s="6">
        <f t="shared" ref="G30" si="226">(F30-F29)/F29</f>
        <v>-5.7962713925634776E-2</v>
      </c>
      <c r="H30" s="6">
        <v>1260.6990000000001</v>
      </c>
      <c r="I30" s="6">
        <f t="shared" ref="I30:K30" si="227">(H30-H29)/H29</f>
        <v>1.9892242599768767E-2</v>
      </c>
      <c r="J30" s="22">
        <v>1320.588</v>
      </c>
      <c r="K30" s="23">
        <f t="shared" si="227"/>
        <v>6.3681308325399463E-2</v>
      </c>
      <c r="L30" s="22">
        <v>203.41499999999999</v>
      </c>
      <c r="M30" s="22">
        <f t="shared" ref="M30" si="228">(L30-L29)/L29</f>
        <v>-5.4253221996987275E-2</v>
      </c>
      <c r="N30" s="22">
        <v>694.04300000000001</v>
      </c>
      <c r="O30" s="23">
        <f t="shared" ref="O30" si="229">(N30-N29)/N29</f>
        <v>-1.3755412285799882E-2</v>
      </c>
      <c r="P30" s="22">
        <v>482.96699999999998</v>
      </c>
      <c r="Q30" s="22">
        <f t="shared" ref="Q30:S30" si="230">(P30-P29)/P29</f>
        <v>-5.2874027560699609E-2</v>
      </c>
      <c r="R30" s="22">
        <v>550.61</v>
      </c>
      <c r="S30" s="22">
        <f t="shared" si="230"/>
        <v>4.0445497594509501E-2</v>
      </c>
      <c r="T30" s="22">
        <v>-0.12</v>
      </c>
      <c r="U30" s="22">
        <f t="shared" ref="U30" si="231">(T30-T29)/T29</f>
        <v>-1.4444444444444444</v>
      </c>
      <c r="V30" s="24">
        <v>8835</v>
      </c>
      <c r="W30" s="22">
        <f t="shared" ref="W30:Y30" si="232">(V30-V29)/V29</f>
        <v>1.3600816048962938E-3</v>
      </c>
      <c r="X30" s="22">
        <v>1397.2150000000001</v>
      </c>
      <c r="Y30" s="22">
        <f t="shared" si="232"/>
        <v>6.3671558476637406E-3</v>
      </c>
      <c r="Z30" s="25">
        <v>109.25</v>
      </c>
      <c r="AA30" s="22">
        <f t="shared" ref="AA30" si="233">(Z30-Z29)/Z29</f>
        <v>-1.5765765765765764E-2</v>
      </c>
      <c r="AB30" s="25">
        <v>93.32</v>
      </c>
      <c r="AC30" s="16">
        <f t="shared" ref="AC30" si="234">(AB30-AB29)/AB29</f>
        <v>0.17828282828282815</v>
      </c>
      <c r="AD30" s="47">
        <v>4500</v>
      </c>
      <c r="AF30" s="47">
        <v>4500</v>
      </c>
    </row>
    <row r="31" spans="1:32">
      <c r="A31" s="7" t="s">
        <v>30</v>
      </c>
      <c r="B31" s="6">
        <v>2146.0360000000001</v>
      </c>
      <c r="C31" s="6">
        <f t="shared" si="0"/>
        <v>-1.2987323584791903E-2</v>
      </c>
      <c r="D31" s="6">
        <v>2532.3780000000002</v>
      </c>
      <c r="E31" s="6">
        <f t="shared" si="0"/>
        <v>1.6096628723877713E-2</v>
      </c>
      <c r="F31" s="6">
        <v>408.27300000000002</v>
      </c>
      <c r="G31" s="6">
        <f t="shared" ref="G31" si="235">(F31-F30)/F30</f>
        <v>9.348685479205511E-2</v>
      </c>
      <c r="H31" s="6">
        <v>1311.1469999999999</v>
      </c>
      <c r="I31" s="6">
        <f t="shared" ref="I31:K31" si="236">(H31-H30)/H30</f>
        <v>4.0015895943440793E-2</v>
      </c>
      <c r="J31" s="22">
        <v>1315.9639999999999</v>
      </c>
      <c r="K31" s="23">
        <f t="shared" si="236"/>
        <v>-3.5014705570549057E-3</v>
      </c>
      <c r="L31" s="22">
        <v>229.25399999999999</v>
      </c>
      <c r="M31" s="22">
        <f t="shared" ref="M31" si="237">(L31-L30)/L30</f>
        <v>0.12702603052872208</v>
      </c>
      <c r="N31" s="22">
        <v>699.44600000000003</v>
      </c>
      <c r="O31" s="23">
        <f t="shared" ref="O31" si="238">(N31-N30)/N30</f>
        <v>7.7848202488895067E-3</v>
      </c>
      <c r="P31" s="22">
        <v>491.77600000000001</v>
      </c>
      <c r="Q31" s="22">
        <f t="shared" ref="Q31:S31" si="239">(P31-P30)/P30</f>
        <v>1.8239341404278193E-2</v>
      </c>
      <c r="R31" s="22">
        <v>582.18600000000004</v>
      </c>
      <c r="S31" s="22">
        <f t="shared" si="239"/>
        <v>5.7347305715479233E-2</v>
      </c>
      <c r="T31" s="22">
        <v>0.34</v>
      </c>
      <c r="U31" s="22">
        <f t="shared" ref="U31" si="240">(T31-T30)/T30</f>
        <v>-3.8333333333333335</v>
      </c>
      <c r="V31" s="24">
        <v>9170</v>
      </c>
      <c r="W31" s="22">
        <f t="shared" ref="W31:Y31" si="241">(V31-V30)/V30</f>
        <v>3.7917374080362193E-2</v>
      </c>
      <c r="X31" s="22">
        <v>1444.5050000000001</v>
      </c>
      <c r="Y31" s="22">
        <f t="shared" si="241"/>
        <v>3.3845900595112388E-2</v>
      </c>
      <c r="Z31" s="25">
        <v>112.94</v>
      </c>
      <c r="AA31" s="22">
        <f t="shared" ref="AA31" si="242">(Z31-Z30)/Z30</f>
        <v>3.3775743707093804E-2</v>
      </c>
      <c r="AB31" s="25">
        <v>96.77</v>
      </c>
      <c r="AC31" s="16">
        <f t="shared" ref="AC31" si="243">(AB31-AB30)/AB30</f>
        <v>3.6969567081011609E-2</v>
      </c>
      <c r="AD31" s="47">
        <v>4500</v>
      </c>
      <c r="AF31" s="47">
        <v>4500</v>
      </c>
    </row>
    <row r="32" spans="1:32">
      <c r="A32" s="7" t="s">
        <v>31</v>
      </c>
      <c r="B32" s="6">
        <v>2137.3310000000001</v>
      </c>
      <c r="C32" s="6">
        <f t="shared" si="0"/>
        <v>-4.0563159238707677E-3</v>
      </c>
      <c r="D32" s="6">
        <v>2710.0169999999998</v>
      </c>
      <c r="E32" s="6">
        <f t="shared" si="0"/>
        <v>7.0147110739391852E-2</v>
      </c>
      <c r="F32" s="6">
        <v>416.93200000000002</v>
      </c>
      <c r="G32" s="6">
        <f t="shared" ref="G32" si="244">(F32-F31)/F31</f>
        <v>2.1208848001214854E-2</v>
      </c>
      <c r="H32" s="6">
        <v>1399.529</v>
      </c>
      <c r="I32" s="6">
        <f t="shared" ref="I32:K32" si="245">(H32-H31)/H31</f>
        <v>6.7408154844575074E-2</v>
      </c>
      <c r="J32" s="22">
        <v>1322.2739999999999</v>
      </c>
      <c r="K32" s="23">
        <f t="shared" si="245"/>
        <v>4.7949639959755323E-3</v>
      </c>
      <c r="L32" s="22">
        <v>237.167</v>
      </c>
      <c r="M32" s="22">
        <f t="shared" ref="M32" si="246">(L32-L31)/L31</f>
        <v>3.4516300697043506E-2</v>
      </c>
      <c r="N32" s="22">
        <v>707.84199999999998</v>
      </c>
      <c r="O32" s="23">
        <f t="shared" ref="O32" si="247">(N32-N31)/N31</f>
        <v>1.2003785853375325E-2</v>
      </c>
      <c r="P32" s="22">
        <v>497.88499999999999</v>
      </c>
      <c r="Q32" s="22">
        <f t="shared" ref="Q32:S32" si="248">(P32-P31)/P31</f>
        <v>1.2422322358146758E-2</v>
      </c>
      <c r="R32" s="22">
        <v>620.95000000000005</v>
      </c>
      <c r="S32" s="22">
        <f t="shared" si="248"/>
        <v>6.6583531723538536E-2</v>
      </c>
      <c r="T32" s="22">
        <v>0.56999999999999995</v>
      </c>
      <c r="U32" s="22">
        <f t="shared" ref="U32" si="249">(T32-T31)/T31</f>
        <v>0.67647058823529382</v>
      </c>
      <c r="V32" s="24">
        <v>9068</v>
      </c>
      <c r="W32" s="22">
        <f t="shared" ref="W32:Y32" si="250">(V32-V31)/V31</f>
        <v>-1.1123227917121047E-2</v>
      </c>
      <c r="X32" s="22">
        <v>1439.1599999999999</v>
      </c>
      <c r="Y32" s="22">
        <f t="shared" si="250"/>
        <v>-3.7002294903792331E-3</v>
      </c>
      <c r="Z32" s="25">
        <v>110.7</v>
      </c>
      <c r="AA32" s="22">
        <f t="shared" ref="AA32" si="251">(Z32-Z31)/Z31</f>
        <v>-1.9833539932707589E-2</v>
      </c>
      <c r="AB32" s="25">
        <v>98.58</v>
      </c>
      <c r="AC32" s="16">
        <f t="shared" ref="AC32" si="252">(AB32-AB31)/AB31</f>
        <v>1.8704143846233361E-2</v>
      </c>
      <c r="AD32" s="47">
        <v>4500</v>
      </c>
      <c r="AF32" s="47">
        <v>4500</v>
      </c>
    </row>
    <row r="33" spans="1:35">
      <c r="A33" s="7" t="s">
        <v>32</v>
      </c>
      <c r="B33" s="6">
        <v>2297.4899999999998</v>
      </c>
      <c r="C33" s="6">
        <f t="shared" si="0"/>
        <v>7.4934111749653962E-2</v>
      </c>
      <c r="D33" s="6">
        <v>2804.0659999999998</v>
      </c>
      <c r="E33" s="6">
        <f t="shared" si="0"/>
        <v>3.470421034259194E-2</v>
      </c>
      <c r="F33" s="6">
        <v>417.41300000000001</v>
      </c>
      <c r="G33" s="6">
        <f t="shared" ref="G33" si="253">(F33-F32)/F32</f>
        <v>1.1536653459077127E-3</v>
      </c>
      <c r="H33" s="6">
        <v>1278.999</v>
      </c>
      <c r="I33" s="6">
        <f t="shared" ref="I33:K33" si="254">(H33-H32)/H32</f>
        <v>-8.6121830987425041E-2</v>
      </c>
      <c r="J33" s="22">
        <v>1332.5329999999999</v>
      </c>
      <c r="K33" s="23">
        <f t="shared" si="254"/>
        <v>7.7586037387107482E-3</v>
      </c>
      <c r="L33" s="22">
        <v>252.51599999999999</v>
      </c>
      <c r="M33" s="22">
        <f t="shared" ref="M33" si="255">(L33-L32)/L32</f>
        <v>6.4718110023738507E-2</v>
      </c>
      <c r="N33" s="22">
        <v>735.93499999999995</v>
      </c>
      <c r="O33" s="23">
        <f t="shared" ref="O33" si="256">(N33-N32)/N32</f>
        <v>3.9688235510184425E-2</v>
      </c>
      <c r="P33" s="22">
        <v>492.209</v>
      </c>
      <c r="Q33" s="22">
        <f t="shared" ref="Q33:S33" si="257">(P33-P32)/P32</f>
        <v>-1.1400222943049073E-2</v>
      </c>
      <c r="R33" s="22">
        <v>664.90599999999995</v>
      </c>
      <c r="S33" s="22">
        <f t="shared" si="257"/>
        <v>7.0788308237378056E-2</v>
      </c>
      <c r="T33" s="22">
        <v>0.76</v>
      </c>
      <c r="U33" s="22">
        <f t="shared" ref="U33" si="258">(T33-T32)/T32</f>
        <v>0.33333333333333348</v>
      </c>
      <c r="V33" s="24">
        <v>9000</v>
      </c>
      <c r="W33" s="22">
        <f t="shared" ref="W33:Y33" si="259">(V33-V32)/V32</f>
        <v>-7.4988972209969126E-3</v>
      </c>
      <c r="X33" s="22">
        <v>1425.9699999999998</v>
      </c>
      <c r="Y33" s="22">
        <f t="shared" si="259"/>
        <v>-9.1650685121877039E-3</v>
      </c>
      <c r="Z33" s="25">
        <v>115.91</v>
      </c>
      <c r="AA33" s="22">
        <f t="shared" ref="AA33" si="260">(Z33-Z32)/Z32</f>
        <v>4.706413730803969E-2</v>
      </c>
      <c r="AB33" s="25">
        <v>99.56</v>
      </c>
      <c r="AC33" s="16">
        <f t="shared" ref="AC33" si="261">(AB33-AB32)/AB32</f>
        <v>9.941164536417163E-3</v>
      </c>
      <c r="AD33" s="47">
        <v>4500</v>
      </c>
      <c r="AF33" s="47">
        <v>4500</v>
      </c>
    </row>
    <row r="34" spans="1:35">
      <c r="A34" s="7" t="s">
        <v>33</v>
      </c>
      <c r="B34" s="6">
        <v>2428.1909999999998</v>
      </c>
      <c r="C34" s="6">
        <f t="shared" si="0"/>
        <v>5.6888604520585521E-2</v>
      </c>
      <c r="D34" s="6">
        <v>2760.3850000000002</v>
      </c>
      <c r="E34" s="6">
        <f t="shared" si="0"/>
        <v>-1.5577736044729186E-2</v>
      </c>
      <c r="F34" s="6">
        <v>437.36700000000002</v>
      </c>
      <c r="G34" s="6">
        <f t="shared" ref="G34" si="262">(F34-F33)/F33</f>
        <v>4.7803973522626289E-2</v>
      </c>
      <c r="H34" s="6">
        <v>1329.1320000000001</v>
      </c>
      <c r="I34" s="6">
        <f t="shared" ref="I34:K34" si="263">(H34-H33)/H33</f>
        <v>3.9197059575496178E-2</v>
      </c>
      <c r="J34" s="22">
        <v>1349.096</v>
      </c>
      <c r="K34" s="23">
        <f t="shared" si="263"/>
        <v>1.2429710933988205E-2</v>
      </c>
      <c r="L34" s="22">
        <v>278.58800000000002</v>
      </c>
      <c r="M34" s="22">
        <f t="shared" ref="M34" si="264">(L34-L33)/L33</f>
        <v>0.10324890303980751</v>
      </c>
      <c r="N34" s="22">
        <v>747.39</v>
      </c>
      <c r="O34" s="23">
        <f t="shared" ref="O34" si="265">(N34-N33)/N33</f>
        <v>1.5565233342618631E-2</v>
      </c>
      <c r="P34" s="22">
        <v>508.12599999999998</v>
      </c>
      <c r="Q34" s="22">
        <f t="shared" ref="Q34:S34" si="266">(P34-P33)/P33</f>
        <v>3.2337888986182645E-2</v>
      </c>
      <c r="R34" s="22">
        <v>725.03599999999994</v>
      </c>
      <c r="S34" s="22">
        <f t="shared" si="266"/>
        <v>9.0433835760242803E-2</v>
      </c>
      <c r="T34" s="22">
        <v>0.05</v>
      </c>
      <c r="U34" s="22">
        <f t="shared" ref="U34" si="267">(T34-T33)/T33</f>
        <v>-0.93421052631578938</v>
      </c>
      <c r="V34" s="24">
        <v>9085</v>
      </c>
      <c r="W34" s="22">
        <f t="shared" ref="W34:Y34" si="268">(V34-V33)/V33</f>
        <v>9.4444444444444445E-3</v>
      </c>
      <c r="X34" s="22">
        <v>1443.92</v>
      </c>
      <c r="Y34" s="22">
        <f t="shared" si="268"/>
        <v>1.2587922607067663E-2</v>
      </c>
      <c r="Z34" s="25">
        <v>122.17</v>
      </c>
      <c r="AA34" s="22">
        <f t="shared" ref="AA34" si="269">(Z34-Z33)/Z33</f>
        <v>5.4007419549650638E-2</v>
      </c>
      <c r="AB34" s="25">
        <v>109.77</v>
      </c>
      <c r="AC34" s="16">
        <f t="shared" ref="AC34" si="270">(AB34-AB33)/AB33</f>
        <v>0.10255122539172352</v>
      </c>
      <c r="AD34" s="47">
        <v>4500</v>
      </c>
      <c r="AF34" s="47">
        <v>4500</v>
      </c>
    </row>
    <row r="35" spans="1:35">
      <c r="A35" s="7" t="s">
        <v>34</v>
      </c>
      <c r="B35" s="6">
        <v>2326.77</v>
      </c>
      <c r="C35" s="6">
        <f t="shared" si="0"/>
        <v>-4.1768131090181883E-2</v>
      </c>
      <c r="D35" s="6">
        <v>2578.252</v>
      </c>
      <c r="E35" s="6">
        <f t="shared" si="0"/>
        <v>-6.5981013518041962E-2</v>
      </c>
      <c r="F35" s="6">
        <v>434.50900000000001</v>
      </c>
      <c r="G35" s="6">
        <f t="shared" ref="G35" si="271">(F35-F34)/F34</f>
        <v>-6.5345579341834293E-3</v>
      </c>
      <c r="H35" s="6">
        <v>1301.481</v>
      </c>
      <c r="I35" s="6">
        <f t="shared" ref="I35:K35" si="272">(H35-H34)/H34</f>
        <v>-2.080380278256792E-2</v>
      </c>
      <c r="J35" s="22">
        <v>1403.47</v>
      </c>
      <c r="K35" s="23">
        <f t="shared" si="272"/>
        <v>4.0304025806910719E-2</v>
      </c>
      <c r="L35" s="22">
        <v>312.00099999999998</v>
      </c>
      <c r="M35" s="22">
        <f t="shared" ref="M35" si="273">(L35-L34)/L34</f>
        <v>0.11993696785216862</v>
      </c>
      <c r="N35" s="22">
        <v>794.01700000000005</v>
      </c>
      <c r="O35" s="23">
        <f t="shared" ref="O35" si="274">(N35-N34)/N34</f>
        <v>6.2386438138053849E-2</v>
      </c>
      <c r="P35" s="22">
        <v>521.94000000000005</v>
      </c>
      <c r="Q35" s="22">
        <f t="shared" ref="Q35:S35" si="275">(P35-P34)/P34</f>
        <v>2.7186170359320482E-2</v>
      </c>
      <c r="R35" s="22">
        <v>735.58900000000006</v>
      </c>
      <c r="S35" s="22">
        <f t="shared" si="275"/>
        <v>1.4555139331012682E-2</v>
      </c>
      <c r="T35" s="22">
        <v>7.0000000000000007E-2</v>
      </c>
      <c r="U35" s="22">
        <f t="shared" ref="U35" si="276">(T35-T34)/T34</f>
        <v>0.40000000000000008</v>
      </c>
      <c r="V35" s="24">
        <v>9180</v>
      </c>
      <c r="W35" s="22">
        <f t="shared" ref="W35:Y35" si="277">(V35-V34)/V34</f>
        <v>1.0456796917996699E-2</v>
      </c>
      <c r="X35" s="22">
        <v>1458.46</v>
      </c>
      <c r="Y35" s="22">
        <f t="shared" si="277"/>
        <v>1.0069809961770709E-2</v>
      </c>
      <c r="Z35" s="25">
        <v>128.13999999999999</v>
      </c>
      <c r="AA35" s="22">
        <f t="shared" ref="AA35" si="278">(Z35-Z34)/Z34</f>
        <v>4.8866333797167753E-2</v>
      </c>
      <c r="AB35" s="25">
        <v>103.02</v>
      </c>
      <c r="AC35" s="16">
        <f t="shared" ref="AC35" si="279">(AB35-AB34)/AB34</f>
        <v>-6.1492210986608363E-2</v>
      </c>
      <c r="AD35" s="47">
        <v>4500</v>
      </c>
      <c r="AF35" s="47">
        <v>4500</v>
      </c>
    </row>
    <row r="36" spans="1:35">
      <c r="A36" s="7" t="s">
        <v>35</v>
      </c>
      <c r="B36" s="6">
        <v>2148.9050000000002</v>
      </c>
      <c r="C36" s="6">
        <f t="shared" si="0"/>
        <v>-7.6442880044009412E-2</v>
      </c>
      <c r="D36" s="6">
        <v>2066.1959999999999</v>
      </c>
      <c r="E36" s="6">
        <f t="shared" si="0"/>
        <v>-0.19860587716018452</v>
      </c>
      <c r="F36" s="6">
        <v>406.41199999999998</v>
      </c>
      <c r="G36" s="6">
        <f t="shared" ref="G36" si="280">(F36-F35)/F35</f>
        <v>-6.466379292488772E-2</v>
      </c>
      <c r="H36" s="6">
        <v>1187.154</v>
      </c>
      <c r="I36" s="6">
        <f t="shared" ref="I36:K36" si="281">(H36-H35)/H35</f>
        <v>-8.7843771826096581E-2</v>
      </c>
      <c r="J36" s="22">
        <v>1386.54</v>
      </c>
      <c r="K36" s="23">
        <f t="shared" si="281"/>
        <v>-1.2062958239221403E-2</v>
      </c>
      <c r="L36" s="22">
        <v>278.12</v>
      </c>
      <c r="M36" s="22">
        <f t="shared" ref="M36" si="282">(L36-L35)/L35</f>
        <v>-0.10859260066474137</v>
      </c>
      <c r="N36" s="22">
        <v>772.90499999999997</v>
      </c>
      <c r="O36" s="23">
        <f t="shared" ref="O36" si="283">(N36-N35)/N35</f>
        <v>-2.6588851372199938E-2</v>
      </c>
      <c r="P36" s="22">
        <v>476.56099999999998</v>
      </c>
      <c r="Q36" s="22">
        <f t="shared" ref="Q36:S36" si="284">(P36-P35)/P35</f>
        <v>-8.694294363336795E-2</v>
      </c>
      <c r="R36" s="22">
        <v>663.13499999999999</v>
      </c>
      <c r="S36" s="22">
        <f t="shared" si="284"/>
        <v>-9.8497938386789441E-2</v>
      </c>
      <c r="T36" s="22">
        <v>0.21</v>
      </c>
      <c r="U36" s="22">
        <f t="shared" ref="U36" si="285">(T36-T35)/T35</f>
        <v>1.9999999999999996</v>
      </c>
      <c r="V36" s="24">
        <v>9190</v>
      </c>
      <c r="W36" s="22">
        <f t="shared" ref="W36:Y36" si="286">(V36-V35)/V35</f>
        <v>1.0893246187363835E-3</v>
      </c>
      <c r="X36" s="22">
        <v>1463.71</v>
      </c>
      <c r="Y36" s="22">
        <f t="shared" si="286"/>
        <v>3.599687341442343E-3</v>
      </c>
      <c r="Z36" s="25">
        <v>124.63</v>
      </c>
      <c r="AA36" s="22">
        <f t="shared" ref="AA36" si="287">(Z36-Z35)/Z35</f>
        <v>-2.7391915092867109E-2</v>
      </c>
      <c r="AB36" s="25">
        <v>104.93</v>
      </c>
      <c r="AC36" s="16">
        <f t="shared" ref="AC36" si="288">(AB36-AB35)/AB35</f>
        <v>1.8540089303048058E-2</v>
      </c>
      <c r="AD36" s="47">
        <v>4500</v>
      </c>
      <c r="AF36" s="47">
        <v>4500</v>
      </c>
    </row>
    <row r="37" spans="1:35">
      <c r="A37" s="7" t="s">
        <v>36</v>
      </c>
      <c r="B37" s="6">
        <v>2189.4520000000002</v>
      </c>
      <c r="C37" s="6">
        <f t="shared" si="0"/>
        <v>1.8868679629858009E-2</v>
      </c>
      <c r="D37" s="6">
        <v>2045.4639999999999</v>
      </c>
      <c r="E37" s="6">
        <f t="shared" si="0"/>
        <v>-1.003389804258646E-2</v>
      </c>
      <c r="F37" s="6">
        <v>428.92599999999999</v>
      </c>
      <c r="G37" s="6">
        <f t="shared" ref="G37" si="289">(F37-F36)/F36</f>
        <v>5.5396986309459391E-2</v>
      </c>
      <c r="H37" s="6">
        <v>1234.3209999999999</v>
      </c>
      <c r="I37" s="6">
        <f t="shared" ref="I37:K37" si="290">(H37-H36)/H36</f>
        <v>3.9731155351369674E-2</v>
      </c>
      <c r="J37" s="22">
        <v>1500.5740000000001</v>
      </c>
      <c r="K37" s="23">
        <f t="shared" si="290"/>
        <v>8.2243570326135634E-2</v>
      </c>
      <c r="L37" s="22">
        <v>275.63799999999998</v>
      </c>
      <c r="M37" s="22">
        <f t="shared" ref="M37" si="291">(L37-L36)/L36</f>
        <v>-8.9242053789732045E-3</v>
      </c>
      <c r="N37" s="22">
        <v>785.50699999999995</v>
      </c>
      <c r="O37" s="23">
        <f t="shared" ref="O37" si="292">(N37-N36)/N36</f>
        <v>1.6304720502519684E-2</v>
      </c>
      <c r="P37" s="22">
        <v>498.154</v>
      </c>
      <c r="Q37" s="22">
        <f t="shared" ref="Q37:S37" si="293">(P37-P36)/P36</f>
        <v>4.5310044254565564E-2</v>
      </c>
      <c r="R37" s="22">
        <v>665.36400000000003</v>
      </c>
      <c r="S37" s="22">
        <f t="shared" si="293"/>
        <v>3.3613065212966318E-3</v>
      </c>
      <c r="T37" s="22">
        <v>7.0000000000000007E-2</v>
      </c>
      <c r="U37" s="22">
        <f t="shared" ref="U37" si="294">(T37-T36)/T36</f>
        <v>-0.66666666666666663</v>
      </c>
      <c r="V37" s="24">
        <v>9565</v>
      </c>
      <c r="W37" s="22">
        <f t="shared" ref="W37:Y37" si="295">(V37-V36)/V36</f>
        <v>4.0805223068552776E-2</v>
      </c>
      <c r="X37" s="22">
        <v>1509.7449999999999</v>
      </c>
      <c r="Y37" s="22">
        <f t="shared" si="295"/>
        <v>3.1450902159580692E-2</v>
      </c>
      <c r="Z37" s="25">
        <v>113.76</v>
      </c>
      <c r="AA37" s="22">
        <f t="shared" ref="AA37" si="296">(Z37-Z36)/Z36</f>
        <v>-8.7218165770681144E-2</v>
      </c>
      <c r="AB37" s="25">
        <v>90.86</v>
      </c>
      <c r="AC37" s="16">
        <f t="shared" ref="AC37" si="297">(AB37-AB36)/AB36</f>
        <v>-0.13408939292861913</v>
      </c>
      <c r="AD37" s="47">
        <v>4500</v>
      </c>
      <c r="AF37" s="47">
        <v>4500</v>
      </c>
    </row>
    <row r="38" spans="1:35">
      <c r="A38" s="7" t="s">
        <v>37</v>
      </c>
      <c r="B38" s="6">
        <v>2340.42</v>
      </c>
      <c r="C38" s="6">
        <f t="shared" si="0"/>
        <v>6.895241366332755E-2</v>
      </c>
      <c r="D38" s="6">
        <v>2001.008</v>
      </c>
      <c r="E38" s="6">
        <f t="shared" si="0"/>
        <v>-2.1733943985325532E-2</v>
      </c>
      <c r="F38" s="6">
        <v>464.21300000000002</v>
      </c>
      <c r="G38" s="6">
        <f t="shared" ref="G38" si="298">(F38-F37)/F37</f>
        <v>8.226827005124436E-2</v>
      </c>
      <c r="H38" s="6">
        <v>1253.3820000000001</v>
      </c>
      <c r="I38" s="6">
        <f t="shared" ref="I38:K38" si="299">(H38-H37)/H37</f>
        <v>1.5442498345244188E-2</v>
      </c>
      <c r="J38" s="22">
        <v>1533.896</v>
      </c>
      <c r="K38" s="23">
        <f t="shared" si="299"/>
        <v>2.2206169105955378E-2</v>
      </c>
      <c r="L38" s="22">
        <v>289.26900000000001</v>
      </c>
      <c r="M38" s="22">
        <f t="shared" ref="M38" si="300">(L38-L37)/L37</f>
        <v>4.9452542827912081E-2</v>
      </c>
      <c r="N38" s="22">
        <v>843.52</v>
      </c>
      <c r="O38" s="23">
        <f t="shared" ref="O38" si="301">(N38-N37)/N37</f>
        <v>7.385421135648701E-2</v>
      </c>
      <c r="P38" s="22">
        <v>533.49900000000002</v>
      </c>
      <c r="Q38" s="22">
        <f t="shared" ref="Q38:S38" si="302">(P38-P37)/P37</f>
        <v>7.0951954616443963E-2</v>
      </c>
      <c r="R38" s="22">
        <v>698.59699999999998</v>
      </c>
      <c r="S38" s="22">
        <f t="shared" si="302"/>
        <v>4.9947096626808705E-2</v>
      </c>
      <c r="T38" s="22">
        <v>0.62</v>
      </c>
      <c r="U38" s="22">
        <f t="shared" ref="U38" si="303">(T38-T37)/T37</f>
        <v>7.8571428571428568</v>
      </c>
      <c r="V38" s="24">
        <v>9480</v>
      </c>
      <c r="W38" s="22">
        <f t="shared" ref="W38:Y38" si="304">(V38-V37)/V37</f>
        <v>-8.8865656037637221E-3</v>
      </c>
      <c r="X38" s="22">
        <v>1498.8400000000001</v>
      </c>
      <c r="Y38" s="22">
        <f t="shared" si="304"/>
        <v>-7.2230740952940698E-3</v>
      </c>
      <c r="Z38" s="25">
        <v>99.08</v>
      </c>
      <c r="AA38" s="22">
        <f t="shared" ref="AA38" si="305">(Z38-Z37)/Z37</f>
        <v>-0.12904360056258796</v>
      </c>
      <c r="AB38" s="25">
        <v>84.96</v>
      </c>
      <c r="AC38" s="16">
        <f t="shared" ref="AC38" si="306">(AB38-AB37)/AB37</f>
        <v>-6.4935064935064998E-2</v>
      </c>
      <c r="AD38" s="47">
        <v>4500</v>
      </c>
      <c r="AF38" s="47">
        <v>4500</v>
      </c>
    </row>
    <row r="39" spans="1:35">
      <c r="A39" s="7" t="s">
        <v>38</v>
      </c>
      <c r="B39" s="6">
        <v>2221.8420000000001</v>
      </c>
      <c r="C39" s="6">
        <f t="shared" si="0"/>
        <v>-5.0665265208808666E-2</v>
      </c>
      <c r="D39" s="6">
        <v>1905.954</v>
      </c>
      <c r="E39" s="6">
        <f t="shared" si="0"/>
        <v>-4.7503058458536938E-2</v>
      </c>
      <c r="F39" s="6">
        <v>437.70600000000002</v>
      </c>
      <c r="G39" s="6">
        <f t="shared" ref="G39" si="307">(F39-F38)/F38</f>
        <v>-5.7100942886132024E-2</v>
      </c>
      <c r="H39" s="6">
        <v>1210.857</v>
      </c>
      <c r="I39" s="6">
        <f t="shared" ref="I39:K39" si="308">(H39-H38)/H38</f>
        <v>-3.3928203851659025E-2</v>
      </c>
      <c r="J39" s="22">
        <v>1557.42</v>
      </c>
      <c r="K39" s="23">
        <f t="shared" si="308"/>
        <v>1.5336111444322245E-2</v>
      </c>
      <c r="L39" s="22">
        <v>279.16699999999997</v>
      </c>
      <c r="M39" s="22">
        <f t="shared" ref="M39" si="309">(L39-L38)/L38</f>
        <v>-3.4922511572273669E-2</v>
      </c>
      <c r="N39" s="22">
        <v>863.25</v>
      </c>
      <c r="O39" s="23">
        <f t="shared" ref="O39" si="310">(N39-N38)/N38</f>
        <v>2.3390079666160871E-2</v>
      </c>
      <c r="P39" s="22">
        <v>519.81799999999998</v>
      </c>
      <c r="Q39" s="22">
        <f t="shared" ref="Q39:S39" si="311">(P39-P38)/P38</f>
        <v>-2.5643909360654922E-2</v>
      </c>
      <c r="R39" s="22">
        <v>682.02700000000004</v>
      </c>
      <c r="S39" s="22">
        <f t="shared" si="311"/>
        <v>-2.3718968160470109E-2</v>
      </c>
      <c r="T39" s="22">
        <v>0.7</v>
      </c>
      <c r="U39" s="22">
        <f t="shared" ref="U39" si="312">(T39-T38)/T38</f>
        <v>0.12903225806451607</v>
      </c>
      <c r="V39" s="24">
        <v>9485</v>
      </c>
      <c r="W39" s="22">
        <f t="shared" ref="W39:Y39" si="313">(V39-V38)/V38</f>
        <v>5.274261603375527E-4</v>
      </c>
      <c r="X39" s="22">
        <v>1497.9449999999999</v>
      </c>
      <c r="Y39" s="22">
        <f t="shared" si="313"/>
        <v>-5.9712844599837814E-4</v>
      </c>
      <c r="Z39" s="25">
        <v>102.88</v>
      </c>
      <c r="AA39" s="22">
        <f t="shared" ref="AA39" si="314">(Z39-Z38)/Z38</f>
        <v>3.8352846184901063E-2</v>
      </c>
      <c r="AB39" s="25">
        <v>90.13</v>
      </c>
      <c r="AC39" s="16">
        <f t="shared" ref="AC39" si="315">(AB39-AB38)/AB38</f>
        <v>6.0852165725047105E-2</v>
      </c>
      <c r="AD39" s="47">
        <v>4500</v>
      </c>
      <c r="AF39" s="47">
        <v>4500</v>
      </c>
    </row>
    <row r="40" spans="1:35">
      <c r="A40" s="7" t="s">
        <v>39</v>
      </c>
      <c r="B40" s="6">
        <v>2242.2559999999999</v>
      </c>
      <c r="C40" s="6">
        <f t="shared" si="0"/>
        <v>9.1878720449067759E-3</v>
      </c>
      <c r="D40" s="6">
        <v>2030.596</v>
      </c>
      <c r="E40" s="6">
        <f t="shared" si="0"/>
        <v>6.5396121837148255E-2</v>
      </c>
      <c r="F40" s="6">
        <v>470.13200000000001</v>
      </c>
      <c r="G40" s="6">
        <f t="shared" ref="G40" si="316">(F40-F39)/F39</f>
        <v>7.4081689535898498E-2</v>
      </c>
      <c r="H40" s="6">
        <v>1312.2760000000001</v>
      </c>
      <c r="I40" s="6">
        <f t="shared" ref="I40:K40" si="317">(H40-H39)/H39</f>
        <v>8.3758032533982216E-2</v>
      </c>
      <c r="J40" s="22">
        <v>1554.7170000000001</v>
      </c>
      <c r="K40" s="23">
        <f t="shared" si="317"/>
        <v>-1.7355626613244817E-3</v>
      </c>
      <c r="L40" s="22">
        <v>310.54300000000001</v>
      </c>
      <c r="M40" s="22">
        <f t="shared" ref="M40" si="318">(L40-L39)/L39</f>
        <v>0.11239150759222986</v>
      </c>
      <c r="N40" s="22">
        <v>887.33199999999999</v>
      </c>
      <c r="O40" s="23">
        <f t="shared" ref="O40" si="319">(N40-N39)/N39</f>
        <v>2.789690124529394E-2</v>
      </c>
      <c r="P40" s="22">
        <v>543.47699999999998</v>
      </c>
      <c r="Q40" s="22">
        <f t="shared" ref="Q40:S40" si="320">(P40-P39)/P39</f>
        <v>4.5514006825465823E-2</v>
      </c>
      <c r="R40" s="22">
        <v>734.17899999999997</v>
      </c>
      <c r="S40" s="22">
        <f t="shared" si="320"/>
        <v>7.6466180957645263E-2</v>
      </c>
      <c r="T40" s="22">
        <v>0.95</v>
      </c>
      <c r="U40" s="22">
        <f t="shared" ref="U40" si="321">(T40-T39)/T39</f>
        <v>0.35714285714285715</v>
      </c>
      <c r="V40" s="24">
        <v>9560</v>
      </c>
      <c r="W40" s="22">
        <f t="shared" ref="W40:Y40" si="322">(V40-V39)/V39</f>
        <v>7.9072219293621505E-3</v>
      </c>
      <c r="X40" s="22">
        <v>1506.7249999999999</v>
      </c>
      <c r="Y40" s="22">
        <f t="shared" si="322"/>
        <v>5.86136340119295E-3</v>
      </c>
      <c r="Z40" s="25">
        <v>111.72</v>
      </c>
      <c r="AA40" s="22">
        <f t="shared" ref="AA40" si="323">(Z40-Z39)/Z39</f>
        <v>8.5925349922239533E-2</v>
      </c>
      <c r="AB40" s="25">
        <v>96.47</v>
      </c>
      <c r="AC40" s="16">
        <f t="shared" ref="AC40" si="324">(AB40-AB39)/AB39</f>
        <v>7.0342838122711679E-2</v>
      </c>
      <c r="AD40" s="47">
        <v>4500</v>
      </c>
      <c r="AE40" s="16"/>
      <c r="AF40" s="47">
        <v>4500</v>
      </c>
      <c r="AG40" s="16"/>
      <c r="AH40" s="47">
        <v>8500</v>
      </c>
      <c r="AI40" s="16"/>
    </row>
    <row r="41" spans="1:35">
      <c r="A41" s="7" t="s">
        <v>40</v>
      </c>
      <c r="B41" s="6">
        <v>2122.9690000000001</v>
      </c>
      <c r="C41" s="6">
        <f t="shared" si="0"/>
        <v>-5.3199545457788856E-2</v>
      </c>
      <c r="D41" s="6">
        <v>1901.74</v>
      </c>
      <c r="E41" s="6">
        <f t="shared" si="0"/>
        <v>-6.3457231275940662E-2</v>
      </c>
      <c r="F41" s="6">
        <v>491.34199999999998</v>
      </c>
      <c r="G41" s="6">
        <f t="shared" ref="G41" si="325">(F41-F40)/F40</f>
        <v>4.511498898181783E-2</v>
      </c>
      <c r="H41" s="6">
        <v>1397.3969999999999</v>
      </c>
      <c r="I41" s="6">
        <f t="shared" ref="I41:K41" si="326">(H41-H40)/H40</f>
        <v>6.4865165559683982E-2</v>
      </c>
      <c r="J41" s="22">
        <v>1600.529</v>
      </c>
      <c r="K41" s="23">
        <f t="shared" si="326"/>
        <v>2.9466455953076922E-2</v>
      </c>
      <c r="L41" s="22">
        <v>320.54300000000001</v>
      </c>
      <c r="M41" s="22">
        <f t="shared" ref="M41" si="327">(L41-L40)/L40</f>
        <v>3.2201659673539572E-2</v>
      </c>
      <c r="N41" s="22">
        <v>937.697</v>
      </c>
      <c r="O41" s="23">
        <f t="shared" ref="O41" si="328">(N41-N40)/N40</f>
        <v>5.6760040210428575E-2</v>
      </c>
      <c r="P41" s="22">
        <v>549.90599999999995</v>
      </c>
      <c r="Q41" s="22">
        <f t="shared" ref="Q41:S41" si="329">(P41-P40)/P40</f>
        <v>1.1829387444178822E-2</v>
      </c>
      <c r="R41" s="22">
        <v>742.226</v>
      </c>
      <c r="S41" s="22">
        <f t="shared" si="329"/>
        <v>1.0960542320060947E-2</v>
      </c>
      <c r="T41" s="22">
        <v>0.01</v>
      </c>
      <c r="U41" s="22">
        <f t="shared" ref="U41" si="330">(T41-T40)/T40</f>
        <v>-0.98947368421052628</v>
      </c>
      <c r="V41" s="24">
        <v>9588</v>
      </c>
      <c r="W41" s="22">
        <f t="shared" ref="W41:Y41" si="331">(V41-V40)/V40</f>
        <v>2.9288702928870294E-3</v>
      </c>
      <c r="X41" s="22">
        <v>1512.06</v>
      </c>
      <c r="Y41" s="22">
        <f t="shared" si="331"/>
        <v>3.5407921153495408E-3</v>
      </c>
      <c r="Z41" s="25">
        <v>111.02</v>
      </c>
      <c r="AA41" s="22">
        <f t="shared" ref="AA41" si="332">(Z41-Z40)/Z40</f>
        <v>-6.2656641604010282E-3</v>
      </c>
      <c r="AB41" s="25">
        <v>92.19</v>
      </c>
      <c r="AC41" s="16">
        <f t="shared" ref="AC41:AI41" si="333">(AB41-AB40)/AB40</f>
        <v>-4.4366124183684061E-2</v>
      </c>
      <c r="AD41" s="47">
        <v>4500</v>
      </c>
      <c r="AE41" s="16">
        <f t="shared" si="333"/>
        <v>0</v>
      </c>
      <c r="AF41" s="47">
        <v>4500</v>
      </c>
      <c r="AG41" s="16">
        <f t="shared" si="333"/>
        <v>0</v>
      </c>
      <c r="AH41" s="47">
        <v>8822</v>
      </c>
      <c r="AI41" s="16">
        <f t="shared" si="333"/>
        <v>3.7882352941176471E-2</v>
      </c>
    </row>
    <row r="42" spans="1:35">
      <c r="A42" s="7" t="s">
        <v>41</v>
      </c>
      <c r="B42" s="6">
        <v>1915.327</v>
      </c>
      <c r="C42" s="6">
        <f t="shared" si="0"/>
        <v>-9.7807363178642762E-2</v>
      </c>
      <c r="D42" s="6">
        <v>1781.828</v>
      </c>
      <c r="E42" s="6">
        <f t="shared" si="0"/>
        <v>-6.3053834909083284E-2</v>
      </c>
      <c r="F42" s="6">
        <v>513.32100000000003</v>
      </c>
      <c r="G42" s="6">
        <f t="shared" ref="G42" si="334">(F42-F41)/F41</f>
        <v>4.4732589520130671E-2</v>
      </c>
      <c r="H42" s="6">
        <v>1281.588</v>
      </c>
      <c r="I42" s="6">
        <f t="shared" ref="I42:K42" si="335">(H42-H41)/H41</f>
        <v>-8.287480222155906E-2</v>
      </c>
      <c r="J42" s="22">
        <v>1655.433</v>
      </c>
      <c r="K42" s="23">
        <f t="shared" si="335"/>
        <v>3.4303658352957053E-2</v>
      </c>
      <c r="L42" s="22">
        <v>332.56599999999997</v>
      </c>
      <c r="M42" s="22">
        <f t="shared" ref="M42" si="336">(L42-L41)/L41</f>
        <v>3.7508228225230214E-2</v>
      </c>
      <c r="N42" s="22">
        <v>882.47199999999998</v>
      </c>
      <c r="O42" s="23">
        <f t="shared" ref="O42" si="337">(N42-N41)/N41</f>
        <v>-5.8894291012981832E-2</v>
      </c>
      <c r="P42" s="22">
        <v>547.12699999999995</v>
      </c>
      <c r="Q42" s="22">
        <f t="shared" ref="Q42:S42" si="338">(P42-P41)/P41</f>
        <v>-5.0535909773670347E-3</v>
      </c>
      <c r="R42" s="22">
        <v>736.81200000000001</v>
      </c>
      <c r="S42" s="22">
        <f t="shared" si="338"/>
        <v>-7.2942742506999043E-3</v>
      </c>
      <c r="T42" s="22">
        <v>0.16</v>
      </c>
      <c r="U42" s="22">
        <f t="shared" ref="U42" si="339">(T42-T41)/T41</f>
        <v>15</v>
      </c>
      <c r="V42" s="24">
        <v>9615</v>
      </c>
      <c r="W42" s="22">
        <f t="shared" ref="W42:Y42" si="340">(V42-V41)/V41</f>
        <v>2.8160200250312889E-3</v>
      </c>
      <c r="X42" s="22">
        <v>1526.1399999999999</v>
      </c>
      <c r="Y42" s="22">
        <f t="shared" si="340"/>
        <v>9.3117997963043323E-3</v>
      </c>
      <c r="Z42" s="25">
        <v>109.85</v>
      </c>
      <c r="AA42" s="22">
        <f t="shared" ref="AA42" si="341">(Z42-Z41)/Z41</f>
        <v>-1.0538641686182685E-2</v>
      </c>
      <c r="AB42" s="25">
        <v>86.28</v>
      </c>
      <c r="AC42" s="16">
        <f t="shared" ref="AC42:AI42" si="342">(AB42-AB41)/AB41</f>
        <v>-6.410673608851282E-2</v>
      </c>
      <c r="AD42" s="47">
        <v>4500</v>
      </c>
      <c r="AE42" s="16">
        <f t="shared" si="342"/>
        <v>0</v>
      </c>
      <c r="AF42" s="47">
        <v>4500</v>
      </c>
      <c r="AG42" s="16">
        <f t="shared" si="342"/>
        <v>0</v>
      </c>
      <c r="AH42" s="47">
        <v>8750</v>
      </c>
      <c r="AI42" s="16">
        <f t="shared" si="342"/>
        <v>-8.1614146452051693E-3</v>
      </c>
    </row>
    <row r="43" spans="1:35">
      <c r="A43" s="7" t="s">
        <v>42</v>
      </c>
      <c r="B43" s="6">
        <v>2062.9369999999999</v>
      </c>
      <c r="C43" s="6">
        <f t="shared" si="0"/>
        <v>7.706778007097477E-2</v>
      </c>
      <c r="D43" s="6">
        <v>1863.665</v>
      </c>
      <c r="E43" s="6">
        <f t="shared" si="0"/>
        <v>4.5928675495053389E-2</v>
      </c>
      <c r="F43" s="6">
        <v>526.55100000000004</v>
      </c>
      <c r="G43" s="6">
        <f t="shared" ref="G43" si="343">(F43-F42)/F42</f>
        <v>2.5773346502480938E-2</v>
      </c>
      <c r="H43" s="6">
        <v>1336.5239999999999</v>
      </c>
      <c r="I43" s="6">
        <f t="shared" ref="I43:K43" si="344">(H43-H42)/H42</f>
        <v>4.2865569902339848E-2</v>
      </c>
      <c r="J43" s="22">
        <v>1565.8779999999999</v>
      </c>
      <c r="K43" s="23">
        <f t="shared" si="344"/>
        <v>-5.4097628837893208E-2</v>
      </c>
      <c r="L43" s="22">
        <v>326.55200000000002</v>
      </c>
      <c r="M43" s="22">
        <f t="shared" ref="M43" si="345">(L43-L42)/L42</f>
        <v>-1.808362851283641E-2</v>
      </c>
      <c r="N43" s="22">
        <v>907.524</v>
      </c>
      <c r="O43" s="23">
        <f t="shared" ref="O43" si="346">(N43-N42)/N42</f>
        <v>2.8388436120352852E-2</v>
      </c>
      <c r="P43" s="22">
        <v>550.09699999999998</v>
      </c>
      <c r="Q43" s="22">
        <f t="shared" ref="Q43:S43" si="347">(P43-P42)/P42</f>
        <v>5.4283557565245871E-3</v>
      </c>
      <c r="R43" s="22">
        <v>740.94899999999996</v>
      </c>
      <c r="S43" s="22">
        <f t="shared" si="347"/>
        <v>5.6147294018011971E-3</v>
      </c>
      <c r="T43" s="22">
        <v>7.0000000000000007E-2</v>
      </c>
      <c r="U43" s="22">
        <f t="shared" ref="U43" si="348">(T43-T42)/T42</f>
        <v>-0.5625</v>
      </c>
      <c r="V43" s="24">
        <v>9605</v>
      </c>
      <c r="W43" s="22">
        <f t="shared" ref="W43:Y43" si="349">(V43-V42)/V42</f>
        <v>-1.0400416016640667E-3</v>
      </c>
      <c r="X43" s="22">
        <v>1527.2199999999998</v>
      </c>
      <c r="Y43" s="22">
        <f t="shared" si="349"/>
        <v>7.0766771069490824E-4</v>
      </c>
      <c r="Z43" s="25">
        <v>106.68</v>
      </c>
      <c r="AA43" s="22">
        <f t="shared" ref="AA43" si="350">(Z43-Z42)/Z42</f>
        <v>-2.8857532999544723E-2</v>
      </c>
      <c r="AB43" s="25">
        <v>88.91</v>
      </c>
      <c r="AC43" s="16">
        <f t="shared" ref="AC43:AI43" si="351">(AB43-AB42)/AB42</f>
        <v>3.0482151135836758E-2</v>
      </c>
      <c r="AD43" s="47">
        <v>4500</v>
      </c>
      <c r="AE43" s="16">
        <f t="shared" si="351"/>
        <v>0</v>
      </c>
      <c r="AF43" s="47">
        <v>4500</v>
      </c>
      <c r="AG43" s="16">
        <f t="shared" si="351"/>
        <v>0</v>
      </c>
      <c r="AH43" s="47">
        <v>9000</v>
      </c>
      <c r="AI43" s="16">
        <f t="shared" si="351"/>
        <v>2.8571428571428571E-2</v>
      </c>
    </row>
    <row r="44" spans="1:35">
      <c r="A44" s="7" t="s">
        <v>43</v>
      </c>
      <c r="B44" s="6">
        <v>1994.7460000000001</v>
      </c>
      <c r="C44" s="6">
        <f t="shared" si="0"/>
        <v>-3.305529931355141E-2</v>
      </c>
      <c r="D44" s="6">
        <v>1948.104</v>
      </c>
      <c r="E44" s="6">
        <f t="shared" si="0"/>
        <v>4.5308035510673902E-2</v>
      </c>
      <c r="F44" s="6">
        <v>528.88900000000001</v>
      </c>
      <c r="G44" s="6">
        <f t="shared" ref="G44" si="352">(F44-F43)/F43</f>
        <v>4.4402156676180754E-3</v>
      </c>
      <c r="H44" s="6">
        <v>1293.3789999999999</v>
      </c>
      <c r="I44" s="6">
        <f t="shared" ref="I44:K44" si="353">(H44-H43)/H43</f>
        <v>-3.2281500369615503E-2</v>
      </c>
      <c r="J44" s="22">
        <v>1590.59</v>
      </c>
      <c r="K44" s="23">
        <f t="shared" si="353"/>
        <v>1.5781561526504614E-2</v>
      </c>
      <c r="L44" s="22">
        <v>363.702</v>
      </c>
      <c r="M44" s="22">
        <f t="shared" ref="M44" si="354">(L44-L43)/L43</f>
        <v>0.11376442343026524</v>
      </c>
      <c r="N44" s="22">
        <v>933.71900000000005</v>
      </c>
      <c r="O44" s="23">
        <f t="shared" ref="O44" si="355">(N44-N43)/N43</f>
        <v>2.8864250422027463E-2</v>
      </c>
      <c r="P44" s="22">
        <v>593.90499999999997</v>
      </c>
      <c r="Q44" s="22">
        <f t="shared" ref="Q44:S44" si="356">(P44-P43)/P43</f>
        <v>7.9636864043977684E-2</v>
      </c>
      <c r="R44" s="22">
        <v>735.88199999999995</v>
      </c>
      <c r="S44" s="22">
        <f t="shared" si="356"/>
        <v>-6.83852734803611E-3</v>
      </c>
      <c r="T44" s="22">
        <v>0.54</v>
      </c>
      <c r="U44" s="22">
        <f t="shared" ref="U44" si="357">(T44-T43)/T43</f>
        <v>6.7142857142857144</v>
      </c>
      <c r="V44" s="24">
        <v>9670</v>
      </c>
      <c r="W44" s="22">
        <f t="shared" ref="W44:Y44" si="358">(V44-V43)/V43</f>
        <v>6.7673086933888599E-3</v>
      </c>
      <c r="X44" s="22">
        <v>1537.46</v>
      </c>
      <c r="Y44" s="22">
        <f t="shared" si="358"/>
        <v>6.7049933866766007E-3</v>
      </c>
      <c r="Z44" s="25">
        <v>106.9</v>
      </c>
      <c r="AA44" s="22">
        <f t="shared" ref="AA44" si="359">(Z44-Z43)/Z43</f>
        <v>2.0622422197225238E-3</v>
      </c>
      <c r="AB44" s="25">
        <v>88.25</v>
      </c>
      <c r="AC44" s="16">
        <f t="shared" ref="AC44:AI44" si="360">(AB44-AB43)/AB43</f>
        <v>-7.4232369812169225E-3</v>
      </c>
      <c r="AD44" s="47">
        <v>4500</v>
      </c>
      <c r="AE44" s="16">
        <f t="shared" si="360"/>
        <v>0</v>
      </c>
      <c r="AF44" s="47">
        <v>4500</v>
      </c>
      <c r="AG44" s="16">
        <f t="shared" si="360"/>
        <v>0</v>
      </c>
      <c r="AH44" s="47">
        <v>8660</v>
      </c>
      <c r="AI44" s="16">
        <f t="shared" si="360"/>
        <v>-3.7777777777777778E-2</v>
      </c>
    </row>
    <row r="45" spans="1:35">
      <c r="A45" s="7" t="s">
        <v>44</v>
      </c>
      <c r="B45" s="6">
        <v>2003.875</v>
      </c>
      <c r="C45" s="6">
        <f t="shared" si="0"/>
        <v>4.5765225246722661E-3</v>
      </c>
      <c r="D45" s="6">
        <v>1901.8050000000001</v>
      </c>
      <c r="E45" s="6">
        <f t="shared" si="0"/>
        <v>-2.3766184967537657E-2</v>
      </c>
      <c r="F45" s="6">
        <v>585.93299999999999</v>
      </c>
      <c r="G45" s="6">
        <f t="shared" ref="G45" si="361">(F45-F44)/F44</f>
        <v>0.10785627986212605</v>
      </c>
      <c r="H45" s="6">
        <v>1408.288</v>
      </c>
      <c r="I45" s="6">
        <f t="shared" ref="I45:K45" si="362">(H45-H44)/H44</f>
        <v>8.8844027929941741E-2</v>
      </c>
      <c r="J45" s="22">
        <v>1687.011</v>
      </c>
      <c r="K45" s="23">
        <f t="shared" si="362"/>
        <v>6.0619644282939068E-2</v>
      </c>
      <c r="L45" s="22">
        <v>417.61900000000003</v>
      </c>
      <c r="M45" s="22">
        <f t="shared" ref="M45" si="363">(L45-L44)/L44</f>
        <v>0.14824499177898398</v>
      </c>
      <c r="N45" s="22">
        <v>991.31799999999998</v>
      </c>
      <c r="O45" s="23">
        <f t="shared" ref="O45" si="364">(N45-N44)/N44</f>
        <v>6.168772403688897E-2</v>
      </c>
      <c r="P45" s="22">
        <v>655.279</v>
      </c>
      <c r="Q45" s="22">
        <f t="shared" ref="Q45:S45" si="365">(P45-P44)/P44</f>
        <v>0.10333975972588214</v>
      </c>
      <c r="R45" s="22">
        <v>812.90800000000002</v>
      </c>
      <c r="S45" s="22">
        <f t="shared" si="365"/>
        <v>0.10467167290407983</v>
      </c>
      <c r="T45" s="22">
        <v>1.03</v>
      </c>
      <c r="U45" s="22">
        <f t="shared" ref="U45" si="366">(T45-T44)/T44</f>
        <v>0.90740740740740733</v>
      </c>
      <c r="V45" s="24">
        <v>9698</v>
      </c>
      <c r="W45" s="22">
        <f t="shared" ref="W45:Y45" si="367">(V45-V44)/V44</f>
        <v>2.8955532574974148E-3</v>
      </c>
      <c r="X45" s="22">
        <v>1544.3899999999999</v>
      </c>
      <c r="Y45" s="22">
        <f t="shared" si="367"/>
        <v>4.5074343397550742E-3</v>
      </c>
      <c r="Z45" s="25">
        <v>111.07</v>
      </c>
      <c r="AA45" s="22">
        <f t="shared" ref="AA45" si="368">(Z45-Z44)/Z44</f>
        <v>3.9008419083255259E-2</v>
      </c>
      <c r="AB45" s="25">
        <v>95.88</v>
      </c>
      <c r="AC45" s="16">
        <f t="shared" ref="AC45:AI45" si="369">(AB45-AB44)/AB44</f>
        <v>8.6458923512747823E-2</v>
      </c>
      <c r="AD45" s="47">
        <v>4500</v>
      </c>
      <c r="AE45" s="16">
        <f t="shared" si="369"/>
        <v>0</v>
      </c>
      <c r="AF45" s="47">
        <v>4500</v>
      </c>
      <c r="AG45" s="16">
        <f t="shared" si="369"/>
        <v>0</v>
      </c>
      <c r="AH45" s="47">
        <v>8900</v>
      </c>
      <c r="AI45" s="16">
        <f t="shared" si="369"/>
        <v>2.771362586605081E-2</v>
      </c>
    </row>
    <row r="46" spans="1:35">
      <c r="A46" s="7" t="s">
        <v>45</v>
      </c>
      <c r="B46" s="6">
        <v>1991.1030000000001</v>
      </c>
      <c r="C46" s="6">
        <f t="shared" si="0"/>
        <v>-6.3736510510884834E-3</v>
      </c>
      <c r="D46" s="6">
        <v>1774.598</v>
      </c>
      <c r="E46" s="6">
        <f t="shared" si="0"/>
        <v>-6.6887509497556327E-2</v>
      </c>
      <c r="F46" s="6">
        <v>604.63</v>
      </c>
      <c r="G46" s="6">
        <f t="shared" ref="G46" si="370">(F46-F45)/F45</f>
        <v>3.1909791733867189E-2</v>
      </c>
      <c r="H46" s="6">
        <v>1388.0830000000001</v>
      </c>
      <c r="I46" s="6">
        <f t="shared" ref="I46:K46" si="371">(H46-H45)/H45</f>
        <v>-1.4347207389397572E-2</v>
      </c>
      <c r="J46" s="22">
        <v>1740.4190000000001</v>
      </c>
      <c r="K46" s="23">
        <f t="shared" si="371"/>
        <v>3.1658359074125855E-2</v>
      </c>
      <c r="L46" s="22">
        <v>461.06</v>
      </c>
      <c r="M46" s="22">
        <f t="shared" ref="M46" si="372">(L46-L45)/L45</f>
        <v>0.1040206504014424</v>
      </c>
      <c r="N46" s="22">
        <v>1036.5709999999999</v>
      </c>
      <c r="O46" s="23">
        <f t="shared" ref="O46" si="373">(N46-N45)/N45</f>
        <v>4.5649327461016471E-2</v>
      </c>
      <c r="P46" s="22">
        <v>666.70699999999999</v>
      </c>
      <c r="Q46" s="22">
        <f t="shared" ref="Q46:S46" si="374">(P46-P45)/P45</f>
        <v>1.7439899645799724E-2</v>
      </c>
      <c r="R46" s="22">
        <v>872.03300000000002</v>
      </c>
      <c r="S46" s="22">
        <f t="shared" si="374"/>
        <v>7.2732707760287757E-2</v>
      </c>
      <c r="T46" s="22">
        <v>0.75</v>
      </c>
      <c r="U46" s="22">
        <f t="shared" ref="U46" si="375">(T46-T45)/T45</f>
        <v>-0.2718446601941748</v>
      </c>
      <c r="V46" s="24">
        <v>9667</v>
      </c>
      <c r="W46" s="22">
        <f t="shared" ref="W46:Y46" si="376">(V46-V45)/V45</f>
        <v>-3.1965353681171374E-3</v>
      </c>
      <c r="X46" s="22">
        <v>1539.845</v>
      </c>
      <c r="Y46" s="22">
        <f t="shared" si="376"/>
        <v>-2.9429094982483996E-3</v>
      </c>
      <c r="Z46" s="25">
        <v>114.86</v>
      </c>
      <c r="AA46" s="22">
        <f t="shared" ref="AA46" si="377">(Z46-Z45)/Z45</f>
        <v>3.4122625371387473E-2</v>
      </c>
      <c r="AB46" s="25">
        <v>93.13</v>
      </c>
      <c r="AC46" s="16">
        <f t="shared" ref="AC46:AI46" si="378">(AB46-AB45)/AB45</f>
        <v>-2.8681685440133501E-2</v>
      </c>
      <c r="AD46" s="47">
        <v>4500</v>
      </c>
      <c r="AE46" s="16">
        <f t="shared" si="378"/>
        <v>0</v>
      </c>
      <c r="AF46" s="47">
        <v>4500</v>
      </c>
      <c r="AG46" s="16">
        <f t="shared" si="378"/>
        <v>0</v>
      </c>
      <c r="AH46" s="47">
        <v>9200</v>
      </c>
      <c r="AI46" s="16">
        <f t="shared" si="378"/>
        <v>3.3707865168539325E-2</v>
      </c>
    </row>
    <row r="47" spans="1:35">
      <c r="A47" s="7" t="s">
        <v>46</v>
      </c>
      <c r="B47" s="6">
        <v>1802.6759999999999</v>
      </c>
      <c r="C47" s="6">
        <f t="shared" si="0"/>
        <v>-9.4634481490912387E-2</v>
      </c>
      <c r="D47" s="6">
        <v>1730.6179999999999</v>
      </c>
      <c r="E47" s="6">
        <f t="shared" si="0"/>
        <v>-2.4783077632229956E-2</v>
      </c>
      <c r="F47" s="6">
        <v>633.83000000000004</v>
      </c>
      <c r="G47" s="6">
        <f t="shared" ref="G47" si="379">(F47-F46)/F46</f>
        <v>4.8293997982237144E-2</v>
      </c>
      <c r="H47" s="6">
        <v>1312.008</v>
      </c>
      <c r="I47" s="6">
        <f t="shared" ref="I47:K47" si="380">(H47-H46)/H46</f>
        <v>-5.4805800517692418E-2</v>
      </c>
      <c r="J47" s="22">
        <v>1890.3119999999999</v>
      </c>
      <c r="K47" s="23">
        <f t="shared" si="380"/>
        <v>8.6124663084004363E-2</v>
      </c>
      <c r="L47" s="22">
        <v>497.15800000000002</v>
      </c>
      <c r="M47" s="22">
        <f t="shared" ref="M47" si="381">(L47-L46)/L46</f>
        <v>7.8293497592504258E-2</v>
      </c>
      <c r="N47" s="22">
        <v>1068.336</v>
      </c>
      <c r="O47" s="23">
        <f t="shared" ref="O47" si="382">(N47-N46)/N46</f>
        <v>3.0644307046984821E-2</v>
      </c>
      <c r="P47" s="22">
        <v>681.87</v>
      </c>
      <c r="Q47" s="22">
        <f t="shared" ref="Q47:S47" si="383">(P47-P46)/P46</f>
        <v>2.2743124040995537E-2</v>
      </c>
      <c r="R47" s="22">
        <v>884.79899999999998</v>
      </c>
      <c r="S47" s="22">
        <f t="shared" si="383"/>
        <v>1.4639354244621433E-2</v>
      </c>
      <c r="T47" s="22">
        <v>0.63</v>
      </c>
      <c r="U47" s="22">
        <f t="shared" ref="U47" si="384">(T47-T46)/T46</f>
        <v>-0.16</v>
      </c>
      <c r="V47" s="24">
        <v>9719</v>
      </c>
      <c r="W47" s="22">
        <f t="shared" ref="W47:Y47" si="385">(V47-V46)/V46</f>
        <v>5.379124857763525E-3</v>
      </c>
      <c r="X47" s="22">
        <v>1549.04</v>
      </c>
      <c r="Y47" s="22">
        <f t="shared" si="385"/>
        <v>5.9713802363224452E-3</v>
      </c>
      <c r="Z47" s="25">
        <v>107.42</v>
      </c>
      <c r="AA47" s="22">
        <f t="shared" ref="AA47" si="386">(Z47-Z46)/Z46</f>
        <v>-6.4774508096813496E-2</v>
      </c>
      <c r="AB47" s="25">
        <v>97.23</v>
      </c>
      <c r="AC47" s="16">
        <f t="shared" ref="AC47:AI47" si="387">(AB47-AB46)/AB46</f>
        <v>4.4024481907011796E-2</v>
      </c>
      <c r="AD47" s="47">
        <v>4500</v>
      </c>
      <c r="AE47" s="16">
        <f t="shared" si="387"/>
        <v>0</v>
      </c>
      <c r="AF47" s="47">
        <v>4500</v>
      </c>
      <c r="AG47" s="16">
        <f t="shared" si="387"/>
        <v>0</v>
      </c>
      <c r="AH47" s="47">
        <v>9400</v>
      </c>
      <c r="AI47" s="16">
        <f t="shared" si="387"/>
        <v>2.1739130434782608E-2</v>
      </c>
    </row>
    <row r="48" spans="1:35">
      <c r="A48" s="7" t="s">
        <v>47</v>
      </c>
      <c r="B48" s="6">
        <v>1975.5989999999999</v>
      </c>
      <c r="C48" s="6">
        <f t="shared" si="0"/>
        <v>9.5925723757347411E-2</v>
      </c>
      <c r="D48" s="6">
        <v>1534.5709999999999</v>
      </c>
      <c r="E48" s="6">
        <f t="shared" si="0"/>
        <v>-0.11328149828558355</v>
      </c>
      <c r="F48" s="6">
        <v>606.90200000000004</v>
      </c>
      <c r="G48" s="6">
        <f t="shared" ref="G48" si="388">(F48-F47)/F47</f>
        <v>-4.2484577883659648E-2</v>
      </c>
      <c r="H48" s="6">
        <v>1282.921</v>
      </c>
      <c r="I48" s="6">
        <f t="shared" ref="I48:K48" si="389">(H48-H47)/H47</f>
        <v>-2.2169834330278464E-2</v>
      </c>
      <c r="J48" s="22">
        <v>2140.0250000000001</v>
      </c>
      <c r="K48" s="23">
        <f t="shared" si="389"/>
        <v>0.1321014731959593</v>
      </c>
      <c r="L48" s="22">
        <v>565.29499999999996</v>
      </c>
      <c r="M48" s="22">
        <f t="shared" ref="M48" si="390">(L48-L47)/L47</f>
        <v>0.13705300930488887</v>
      </c>
      <c r="N48" s="22">
        <v>1008.692</v>
      </c>
      <c r="O48" s="23">
        <f t="shared" ref="O48" si="391">(N48-N47)/N47</f>
        <v>-5.5828877806233253E-2</v>
      </c>
      <c r="P48" s="22">
        <v>646.327</v>
      </c>
      <c r="Q48" s="22">
        <f t="shared" ref="Q48:S48" si="392">(P48-P47)/P47</f>
        <v>-5.2125771774678469E-2</v>
      </c>
      <c r="R48" s="22">
        <v>926.90099999999995</v>
      </c>
      <c r="S48" s="22">
        <f t="shared" si="392"/>
        <v>4.7583688498743754E-2</v>
      </c>
      <c r="T48" s="22">
        <v>-0.1</v>
      </c>
      <c r="U48" s="22">
        <f t="shared" ref="U48" si="393">(T48-T47)/T47</f>
        <v>-1.1587301587301586</v>
      </c>
      <c r="V48" s="24">
        <v>9722</v>
      </c>
      <c r="W48" s="22">
        <f t="shared" ref="W48:Y48" si="394">(V48-V47)/V47</f>
        <v>3.0867373186541823E-4</v>
      </c>
      <c r="X48" s="22">
        <v>1562.8200000000002</v>
      </c>
      <c r="Y48" s="22">
        <f t="shared" si="394"/>
        <v>8.89583225739826E-3</v>
      </c>
      <c r="Z48" s="25">
        <v>100.19</v>
      </c>
      <c r="AA48" s="22">
        <f t="shared" ref="AA48" si="395">(Z48-Z47)/Z47</f>
        <v>-6.7305902066654294E-2</v>
      </c>
      <c r="AB48" s="25">
        <v>93</v>
      </c>
      <c r="AC48" s="16">
        <f t="shared" ref="AC48:AI48" si="396">(AB48-AB47)/AB47</f>
        <v>-4.3505091021289764E-2</v>
      </c>
      <c r="AD48" s="47">
        <v>4500</v>
      </c>
      <c r="AE48" s="16">
        <f t="shared" si="396"/>
        <v>0</v>
      </c>
      <c r="AF48" s="47">
        <v>4500</v>
      </c>
      <c r="AG48" s="16">
        <f t="shared" si="396"/>
        <v>0</v>
      </c>
      <c r="AH48" s="47">
        <v>8800</v>
      </c>
      <c r="AI48" s="16">
        <f t="shared" si="396"/>
        <v>-6.3829787234042548E-2</v>
      </c>
    </row>
    <row r="49" spans="1:38">
      <c r="A49" s="7" t="s">
        <v>48</v>
      </c>
      <c r="B49" s="6">
        <v>2042.039</v>
      </c>
      <c r="C49" s="6">
        <f t="shared" si="0"/>
        <v>3.363030655512584E-2</v>
      </c>
      <c r="D49" s="6">
        <v>1423.2439999999999</v>
      </c>
      <c r="E49" s="6">
        <f t="shared" si="0"/>
        <v>-7.2546007972260657E-2</v>
      </c>
      <c r="F49" s="6">
        <v>585.76800000000003</v>
      </c>
      <c r="G49" s="6">
        <f t="shared" ref="G49" si="397">(F49-F48)/F48</f>
        <v>-3.4822755568444351E-2</v>
      </c>
      <c r="H49" s="6">
        <v>1272.4849999999999</v>
      </c>
      <c r="I49" s="6">
        <f t="shared" ref="I49:K49" si="398">(H49-H48)/H48</f>
        <v>-8.1345616760503166E-3</v>
      </c>
      <c r="J49" s="22">
        <v>2056.7629999999999</v>
      </c>
      <c r="K49" s="23">
        <f t="shared" si="398"/>
        <v>-3.8907022114227717E-2</v>
      </c>
      <c r="L49" s="22">
        <v>483.267</v>
      </c>
      <c r="M49" s="22">
        <f t="shared" ref="M49" si="399">(L49-L48)/L48</f>
        <v>-0.14510653729468678</v>
      </c>
      <c r="N49" s="22">
        <v>1018.718</v>
      </c>
      <c r="O49" s="23">
        <f t="shared" ref="O49" si="400">(N49-N48)/N48</f>
        <v>9.9396049537420275E-3</v>
      </c>
      <c r="P49" s="22">
        <v>597.52700000000004</v>
      </c>
      <c r="Q49" s="22">
        <f t="shared" ref="Q49:S49" si="401">(P49-P48)/P48</f>
        <v>-7.5503576363048358E-2</v>
      </c>
      <c r="R49" s="22">
        <v>880.23099999999999</v>
      </c>
      <c r="S49" s="22">
        <f t="shared" si="401"/>
        <v>-5.0350576814568074E-2</v>
      </c>
      <c r="T49" s="22">
        <v>-0.03</v>
      </c>
      <c r="U49" s="22">
        <f t="shared" ref="U49" si="402">(T49-T48)/T48</f>
        <v>-0.70000000000000007</v>
      </c>
      <c r="V49" s="24">
        <v>9802</v>
      </c>
      <c r="W49" s="22">
        <f t="shared" ref="W49:Y49" si="403">(V49-V48)/V48</f>
        <v>8.2287595145031887E-3</v>
      </c>
      <c r="X49" s="22">
        <v>1586.19</v>
      </c>
      <c r="Y49" s="22">
        <f t="shared" si="403"/>
        <v>1.4953737474565137E-2</v>
      </c>
      <c r="Z49" s="25">
        <v>99.01</v>
      </c>
      <c r="AA49" s="22">
        <f t="shared" ref="AA49" si="404">(Z49-Z48)/Z48</f>
        <v>-1.1777622517217213E-2</v>
      </c>
      <c r="AB49" s="25">
        <v>91.97</v>
      </c>
      <c r="AC49" s="16">
        <f t="shared" ref="AC49:AI49" si="405">(AB49-AB48)/AB48</f>
        <v>-1.1075268817204314E-2</v>
      </c>
      <c r="AD49" s="47">
        <v>4500</v>
      </c>
      <c r="AE49" s="16">
        <f t="shared" si="405"/>
        <v>0</v>
      </c>
      <c r="AF49" s="47">
        <v>4500</v>
      </c>
      <c r="AG49" s="16">
        <f t="shared" si="405"/>
        <v>0</v>
      </c>
      <c r="AH49" s="47">
        <v>8400</v>
      </c>
      <c r="AI49" s="16">
        <f t="shared" si="405"/>
        <v>-4.5454545454545456E-2</v>
      </c>
    </row>
    <row r="50" spans="1:38" s="33" customFormat="1">
      <c r="A50" s="7" t="s">
        <v>49</v>
      </c>
      <c r="B50" s="6">
        <v>1702.922</v>
      </c>
      <c r="C50" s="6">
        <f t="shared" si="0"/>
        <v>-0.16606783709811612</v>
      </c>
      <c r="D50" s="6">
        <v>1282.509</v>
      </c>
      <c r="E50" s="6">
        <f t="shared" si="0"/>
        <v>-9.8883255436172504E-2</v>
      </c>
      <c r="F50" s="6">
        <v>519.28200000000004</v>
      </c>
      <c r="G50" s="6">
        <f t="shared" ref="G50" si="406">(F50-F49)/F49</f>
        <v>-0.11350227393780471</v>
      </c>
      <c r="H50" s="6">
        <v>1188.444</v>
      </c>
      <c r="I50" s="6">
        <f t="shared" ref="I50:K50" si="407">(H50-H49)/H49</f>
        <v>-6.6044786382550638E-2</v>
      </c>
      <c r="J50" s="22">
        <v>2002.145</v>
      </c>
      <c r="K50" s="23">
        <f t="shared" si="407"/>
        <v>-2.6555320180302707E-2</v>
      </c>
      <c r="L50" s="22">
        <v>436.43900000000002</v>
      </c>
      <c r="M50" s="22">
        <f t="shared" ref="M50" si="408">(L50-L49)/L49</f>
        <v>-9.6898815768508867E-2</v>
      </c>
      <c r="N50" s="22">
        <v>1025.6300000000001</v>
      </c>
      <c r="O50" s="23">
        <f t="shared" ref="O50" si="409">(N50-N49)/N49</f>
        <v>6.7849983999498861E-3</v>
      </c>
      <c r="P50" s="22">
        <v>596.81100000000004</v>
      </c>
      <c r="Q50" s="22">
        <f t="shared" ref="Q50:S50" si="410">(P50-P49)/P49</f>
        <v>-1.1982722119670043E-3</v>
      </c>
      <c r="R50" s="22">
        <v>837.69100000000003</v>
      </c>
      <c r="S50" s="22">
        <f t="shared" si="410"/>
        <v>-4.8328222932389295E-2</v>
      </c>
      <c r="T50" s="22">
        <v>1.03</v>
      </c>
      <c r="U50" s="22">
        <f t="shared" ref="U50" si="411">(T50-T49)/T49</f>
        <v>-35.333333333333336</v>
      </c>
      <c r="V50" s="24">
        <v>9929</v>
      </c>
      <c r="W50" s="22">
        <f t="shared" ref="W50:Y50" si="412">(V50-V49)/V49</f>
        <v>1.2956539481738421E-2</v>
      </c>
      <c r="X50" s="22">
        <v>1606.97</v>
      </c>
      <c r="Y50" s="22">
        <f t="shared" si="412"/>
        <v>1.3100574332204825E-2</v>
      </c>
      <c r="Z50" s="25">
        <v>99.97</v>
      </c>
      <c r="AA50" s="22">
        <f t="shared" ref="AA50" si="413">(Z50-Z49)/Z49</f>
        <v>9.6959903040096315E-3</v>
      </c>
      <c r="AB50" s="25">
        <v>96.56</v>
      </c>
      <c r="AC50" s="16">
        <f t="shared" ref="AC50:AI50" si="414">(AB50-AB49)/AB49</f>
        <v>4.9907578558225543E-2</v>
      </c>
      <c r="AD50" s="47">
        <v>6500</v>
      </c>
      <c r="AE50" s="16">
        <f t="shared" si="414"/>
        <v>0.44444444444444442</v>
      </c>
      <c r="AF50" s="47">
        <v>4500</v>
      </c>
      <c r="AG50" s="16">
        <f t="shared" si="414"/>
        <v>0</v>
      </c>
      <c r="AH50" s="47">
        <v>8850</v>
      </c>
      <c r="AI50" s="16">
        <f t="shared" si="414"/>
        <v>5.3571428571428568E-2</v>
      </c>
      <c r="AJ50" s="15"/>
      <c r="AK50" s="15"/>
      <c r="AL50" s="15"/>
    </row>
    <row r="51" spans="1:38">
      <c r="A51" s="7" t="s">
        <v>50</v>
      </c>
      <c r="B51" s="6">
        <v>1806.971</v>
      </c>
      <c r="C51" s="6">
        <f t="shared" si="0"/>
        <v>6.1100273529850445E-2</v>
      </c>
      <c r="D51" s="6">
        <v>1429.521</v>
      </c>
      <c r="E51" s="6">
        <f t="shared" si="0"/>
        <v>0.11462843535600915</v>
      </c>
      <c r="F51" s="6">
        <v>455.62400000000002</v>
      </c>
      <c r="G51" s="6">
        <f t="shared" ref="G51" si="415">(F51-F50)/F50</f>
        <v>-0.12258849719420278</v>
      </c>
      <c r="H51" s="6">
        <v>1106.125</v>
      </c>
      <c r="I51" s="6">
        <f t="shared" ref="I51:K51" si="416">(H51-H50)/H50</f>
        <v>-6.926620017434558E-2</v>
      </c>
      <c r="J51" s="22">
        <v>1880.86</v>
      </c>
      <c r="K51" s="23">
        <f t="shared" si="416"/>
        <v>-6.0577530598433224E-2</v>
      </c>
      <c r="L51" s="22">
        <v>365.44400000000002</v>
      </c>
      <c r="M51" s="22">
        <f t="shared" ref="M51" si="417">(L51-L50)/L50</f>
        <v>-0.162668780745992</v>
      </c>
      <c r="N51" s="22">
        <v>952.22900000000004</v>
      </c>
      <c r="O51" s="23">
        <f t="shared" ref="O51" si="418">(N51-N50)/N50</f>
        <v>-7.1566744342501737E-2</v>
      </c>
      <c r="P51" s="22">
        <v>505.74599999999998</v>
      </c>
      <c r="Q51" s="22">
        <f t="shared" ref="Q51:S51" si="419">(P51-P50)/P50</f>
        <v>-0.15258599456109229</v>
      </c>
      <c r="R51" s="22">
        <v>758.73299999999995</v>
      </c>
      <c r="S51" s="22">
        <f t="shared" si="419"/>
        <v>-9.4256712797439732E-2</v>
      </c>
      <c r="T51" s="22">
        <v>3.29</v>
      </c>
      <c r="U51" s="22">
        <f t="shared" ref="U51" si="420">(T51-T50)/T50</f>
        <v>2.1941747572815533</v>
      </c>
      <c r="V51" s="24">
        <v>10278</v>
      </c>
      <c r="W51" s="22">
        <f t="shared" ref="W51:Y51" si="421">(V51-V50)/V50</f>
        <v>3.5149561889414843E-2</v>
      </c>
      <c r="X51" s="22">
        <v>1663.43</v>
      </c>
      <c r="Y51" s="22">
        <f t="shared" si="421"/>
        <v>3.5134445571479267E-2</v>
      </c>
      <c r="Z51" s="25">
        <v>103.12</v>
      </c>
      <c r="AA51" s="22">
        <f t="shared" ref="AA51" si="422">(Z51-Z50)/Z50</f>
        <v>3.1509452835850812E-2</v>
      </c>
      <c r="AB51" s="25">
        <v>104.7</v>
      </c>
      <c r="AC51" s="16">
        <f t="shared" ref="AC51:AI51" si="423">(AB51-AB50)/AB50</f>
        <v>8.4299917149958575E-2</v>
      </c>
      <c r="AD51" s="47">
        <v>6500</v>
      </c>
      <c r="AE51" s="16">
        <f t="shared" si="423"/>
        <v>0</v>
      </c>
      <c r="AF51" s="47">
        <v>4500</v>
      </c>
      <c r="AG51" s="16">
        <f t="shared" si="423"/>
        <v>0</v>
      </c>
      <c r="AH51" s="47">
        <v>8950</v>
      </c>
      <c r="AI51" s="16">
        <f t="shared" si="423"/>
        <v>1.1299435028248588E-2</v>
      </c>
    </row>
    <row r="52" spans="1:38">
      <c r="A52" s="7" t="s">
        <v>51</v>
      </c>
      <c r="B52" s="6">
        <v>1760.193</v>
      </c>
      <c r="C52" s="6">
        <f t="shared" si="0"/>
        <v>-2.5887521161103315E-2</v>
      </c>
      <c r="D52" s="6">
        <v>1435.1769999999999</v>
      </c>
      <c r="E52" s="6">
        <f t="shared" si="0"/>
        <v>3.9565700678758477E-3</v>
      </c>
      <c r="F52" s="6">
        <v>469.56400000000002</v>
      </c>
      <c r="G52" s="6">
        <f t="shared" ref="G52" si="424">(F52-F51)/F51</f>
        <v>3.0595403227222439E-2</v>
      </c>
      <c r="H52" s="6">
        <v>1184.58</v>
      </c>
      <c r="I52" s="6">
        <f t="shared" ref="I52:K52" si="425">(H52-H51)/H51</f>
        <v>7.0927788450672324E-2</v>
      </c>
      <c r="J52" s="22">
        <v>1852.481</v>
      </c>
      <c r="K52" s="23">
        <f t="shared" si="425"/>
        <v>-1.5088310666397237E-2</v>
      </c>
      <c r="L52" s="22">
        <v>384.03899999999999</v>
      </c>
      <c r="M52" s="22">
        <f t="shared" ref="M52" si="426">(L52-L51)/L51</f>
        <v>5.0883309070609915E-2</v>
      </c>
      <c r="N52" s="22">
        <v>930.78800000000001</v>
      </c>
      <c r="O52" s="23">
        <f t="shared" ref="O52" si="427">(N52-N51)/N51</f>
        <v>-2.2516642530315743E-2</v>
      </c>
      <c r="P52" s="22">
        <v>550.87400000000002</v>
      </c>
      <c r="Q52" s="22">
        <f t="shared" ref="Q52:S52" si="428">(P52-P51)/P51</f>
        <v>8.9230562377161746E-2</v>
      </c>
      <c r="R52" s="22">
        <v>776.05399999999997</v>
      </c>
      <c r="S52" s="22">
        <f t="shared" si="428"/>
        <v>2.2828847565612709E-2</v>
      </c>
      <c r="T52" s="22">
        <v>1.1200000000000001</v>
      </c>
      <c r="U52" s="22">
        <f t="shared" ref="U52" si="429">(T52-T51)/T51</f>
        <v>-0.65957446808510634</v>
      </c>
      <c r="V52" s="24">
        <v>10924</v>
      </c>
      <c r="W52" s="22">
        <f t="shared" ref="W52:Y52" si="430">(V52-V51)/V51</f>
        <v>6.2852695076863196E-2</v>
      </c>
      <c r="X52" s="22">
        <v>1770.2449999999999</v>
      </c>
      <c r="Y52" s="22">
        <f t="shared" si="430"/>
        <v>6.4213703011247736E-2</v>
      </c>
      <c r="Z52" s="25">
        <v>106.5</v>
      </c>
      <c r="AA52" s="22">
        <f t="shared" ref="AA52" si="431">(Z52-Z51)/Z51</f>
        <v>3.2777346780449919E-2</v>
      </c>
      <c r="AB52" s="25">
        <v>107.65</v>
      </c>
      <c r="AC52" s="16">
        <f t="shared" ref="AC52:AI52" si="432">(AB52-AB51)/AB51</f>
        <v>2.817574021012419E-2</v>
      </c>
      <c r="AD52" s="47">
        <v>6500</v>
      </c>
      <c r="AE52" s="16">
        <f t="shared" si="432"/>
        <v>0</v>
      </c>
      <c r="AF52" s="47">
        <v>4500</v>
      </c>
      <c r="AG52" s="16">
        <f t="shared" si="432"/>
        <v>0</v>
      </c>
      <c r="AH52" s="47">
        <v>9600</v>
      </c>
      <c r="AI52" s="16">
        <f t="shared" si="432"/>
        <v>7.2625698324022353E-2</v>
      </c>
    </row>
    <row r="53" spans="1:38">
      <c r="A53" s="7" t="s">
        <v>52</v>
      </c>
      <c r="B53" s="6">
        <v>1765.6659999999999</v>
      </c>
      <c r="C53" s="6">
        <f t="shared" si="0"/>
        <v>3.1093181259100318E-3</v>
      </c>
      <c r="D53" s="6">
        <v>1499.7360000000001</v>
      </c>
      <c r="E53" s="6">
        <f t="shared" si="0"/>
        <v>4.4983301711217644E-2</v>
      </c>
      <c r="F53" s="6">
        <v>515.30100000000004</v>
      </c>
      <c r="G53" s="6">
        <f t="shared" ref="G53" si="433">(F53-F52)/F52</f>
        <v>9.7403122896985328E-2</v>
      </c>
      <c r="H53" s="6">
        <v>1208.1600000000001</v>
      </c>
      <c r="I53" s="6">
        <f t="shared" ref="I53:K53" si="434">(H53-H52)/H52</f>
        <v>1.9905789393709294E-2</v>
      </c>
      <c r="J53" s="22">
        <v>1892.5309999999999</v>
      </c>
      <c r="K53" s="23">
        <f t="shared" si="434"/>
        <v>2.1619654938431192E-2</v>
      </c>
      <c r="L53" s="22">
        <v>402.93299999999999</v>
      </c>
      <c r="M53" s="22">
        <f t="shared" ref="M53" si="435">(L53-L52)/L52</f>
        <v>4.9198128315093015E-2</v>
      </c>
      <c r="N53" s="22">
        <v>975.92399999999998</v>
      </c>
      <c r="O53" s="23">
        <f t="shared" ref="O53" si="436">(N53-N52)/N52</f>
        <v>4.8492245280343071E-2</v>
      </c>
      <c r="P53" s="22">
        <v>588.75599999999997</v>
      </c>
      <c r="Q53" s="22">
        <f t="shared" ref="Q53:S53" si="437">(P53-P52)/P52</f>
        <v>6.8767086484386536E-2</v>
      </c>
      <c r="R53" s="22">
        <v>788.54200000000003</v>
      </c>
      <c r="S53" s="22">
        <f t="shared" si="437"/>
        <v>1.6091663724431621E-2</v>
      </c>
      <c r="T53" s="22">
        <v>-0.35</v>
      </c>
      <c r="U53" s="22">
        <f t="shared" ref="U53" si="438">(T53-T52)/T52</f>
        <v>-1.3125</v>
      </c>
      <c r="V53" s="24">
        <v>11613</v>
      </c>
      <c r="W53" s="22">
        <f t="shared" ref="W53:Y53" si="439">(V53-V52)/V52</f>
        <v>6.3072134749176126E-2</v>
      </c>
      <c r="X53" s="22">
        <v>1888.905</v>
      </c>
      <c r="Y53" s="22">
        <f t="shared" si="439"/>
        <v>6.7030269821408958E-2</v>
      </c>
      <c r="Z53" s="25">
        <v>109.69</v>
      </c>
      <c r="AA53" s="22">
        <f t="shared" ref="AA53" si="440">(Z53-Z52)/Z52</f>
        <v>2.9953051643192466E-2</v>
      </c>
      <c r="AB53" s="25">
        <v>102.87</v>
      </c>
      <c r="AC53" s="16">
        <f t="shared" ref="AC53:AI53" si="441">(AB53-AB52)/AB52</f>
        <v>-4.4403158383650727E-2</v>
      </c>
      <c r="AD53" s="47">
        <v>6500</v>
      </c>
      <c r="AE53" s="16">
        <f t="shared" si="441"/>
        <v>0</v>
      </c>
      <c r="AF53" s="47">
        <v>4500</v>
      </c>
      <c r="AG53" s="16">
        <f t="shared" si="441"/>
        <v>0</v>
      </c>
      <c r="AH53" s="47">
        <v>10300</v>
      </c>
      <c r="AI53" s="16">
        <f t="shared" si="441"/>
        <v>7.2916666666666671E-2</v>
      </c>
    </row>
    <row r="54" spans="1:38">
      <c r="A54" s="7" t="s">
        <v>53</v>
      </c>
      <c r="B54" s="6">
        <v>1947.1759999999999</v>
      </c>
      <c r="C54" s="6">
        <f t="shared" si="0"/>
        <v>0.10279973675655532</v>
      </c>
      <c r="D54" s="6">
        <v>1443.998</v>
      </c>
      <c r="E54" s="6">
        <f t="shared" si="0"/>
        <v>-3.7165207743229511E-2</v>
      </c>
      <c r="F54" s="6">
        <v>466.62900000000002</v>
      </c>
      <c r="G54" s="6">
        <f t="shared" ref="G54" si="442">(F54-F53)/F53</f>
        <v>-9.4453532983634847E-2</v>
      </c>
      <c r="H54" s="6">
        <v>1133.4559999999999</v>
      </c>
      <c r="I54" s="6">
        <f t="shared" ref="I54:K54" si="443">(H54-H53)/H53</f>
        <v>-6.183286981856722E-2</v>
      </c>
      <c r="J54" s="22">
        <v>1757.7909999999999</v>
      </c>
      <c r="K54" s="23">
        <f t="shared" si="443"/>
        <v>-7.1195663373545798E-2</v>
      </c>
      <c r="L54" s="22">
        <v>345.00900000000001</v>
      </c>
      <c r="M54" s="22">
        <f t="shared" ref="M54" si="444">(L54-L53)/L53</f>
        <v>-0.14375590979145411</v>
      </c>
      <c r="N54" s="22">
        <v>949.673</v>
      </c>
      <c r="O54" s="23">
        <f t="shared" ref="O54" si="445">(N54-N53)/N53</f>
        <v>-2.6898610957410595E-2</v>
      </c>
      <c r="P54" s="22">
        <v>542.61900000000003</v>
      </c>
      <c r="Q54" s="22">
        <f t="shared" ref="Q54:S54" si="446">(P54-P53)/P53</f>
        <v>-7.836353260094156E-2</v>
      </c>
      <c r="R54" s="22">
        <v>790.44399999999996</v>
      </c>
      <c r="S54" s="22">
        <f t="shared" si="446"/>
        <v>2.4120465365192086E-3</v>
      </c>
      <c r="T54" s="22">
        <v>0.09</v>
      </c>
      <c r="U54" s="22">
        <f t="shared" ref="U54" si="447">(T54-T53)/T53</f>
        <v>-1.2571428571428571</v>
      </c>
      <c r="V54" s="24">
        <v>11234</v>
      </c>
      <c r="W54" s="22">
        <f t="shared" ref="W54:Y54" si="448">(V54-V53)/V53</f>
        <v>-3.2635839145784898E-2</v>
      </c>
      <c r="X54" s="22">
        <v>1828.895</v>
      </c>
      <c r="Y54" s="22">
        <f t="shared" si="448"/>
        <v>-3.1769729022899505E-2</v>
      </c>
      <c r="Z54" s="25">
        <v>106.39</v>
      </c>
      <c r="AA54" s="22">
        <f t="shared" ref="AA54" si="449">(Z54-Z53)/Z53</f>
        <v>-3.0084784392378498E-2</v>
      </c>
      <c r="AB54" s="25">
        <v>97.85</v>
      </c>
      <c r="AC54" s="16">
        <f t="shared" ref="AC54:AI54" si="450">(AB54-AB53)/AB53</f>
        <v>-4.8799455623602703E-2</v>
      </c>
      <c r="AD54" s="47">
        <v>6500</v>
      </c>
      <c r="AE54" s="16">
        <f t="shared" si="450"/>
        <v>0</v>
      </c>
      <c r="AF54" s="47">
        <v>4500</v>
      </c>
      <c r="AG54" s="16">
        <f t="shared" si="450"/>
        <v>0</v>
      </c>
      <c r="AH54" s="47">
        <v>10550</v>
      </c>
      <c r="AI54" s="16">
        <f t="shared" si="450"/>
        <v>2.4271844660194174E-2</v>
      </c>
    </row>
    <row r="55" spans="1:38">
      <c r="A55" s="7" t="s">
        <v>54</v>
      </c>
      <c r="B55" s="6">
        <v>2139.96</v>
      </c>
      <c r="C55" s="6">
        <f t="shared" si="0"/>
        <v>9.9006972148383152E-2</v>
      </c>
      <c r="D55" s="6">
        <v>1429.3109999999999</v>
      </c>
      <c r="E55" s="6">
        <f t="shared" si="0"/>
        <v>-1.017106671892906E-2</v>
      </c>
      <c r="F55" s="6">
        <v>480.74400000000003</v>
      </c>
      <c r="G55" s="6">
        <f t="shared" ref="G55" si="451">(F55-F54)/F54</f>
        <v>3.0248870087371357E-2</v>
      </c>
      <c r="H55" s="6">
        <v>1205.0119999999999</v>
      </c>
      <c r="I55" s="6">
        <f t="shared" ref="I55:K55" si="452">(H55-H54)/H54</f>
        <v>6.3130814076594099E-2</v>
      </c>
      <c r="J55" s="22">
        <v>1782.086</v>
      </c>
      <c r="K55" s="23">
        <f t="shared" si="452"/>
        <v>1.3821324605712552E-2</v>
      </c>
      <c r="L55" s="22">
        <v>336.99700000000001</v>
      </c>
      <c r="M55" s="22">
        <f t="shared" ref="M55" si="453">(L55-L54)/L54</f>
        <v>-2.3222582599294512E-2</v>
      </c>
      <c r="N55" s="22">
        <v>930.399</v>
      </c>
      <c r="O55" s="23">
        <f t="shared" ref="O55" si="454">(N55-N54)/N54</f>
        <v>-2.0295406945338029E-2</v>
      </c>
      <c r="P55" s="22">
        <v>540.33399999999995</v>
      </c>
      <c r="Q55" s="22">
        <f t="shared" ref="Q55:S55" si="455">(P55-P54)/P54</f>
        <v>-4.2110578509047449E-3</v>
      </c>
      <c r="R55" s="22">
        <v>776.78599999999994</v>
      </c>
      <c r="S55" s="22">
        <f t="shared" si="455"/>
        <v>-1.727889641770956E-2</v>
      </c>
      <c r="T55" s="22">
        <v>0.12</v>
      </c>
      <c r="U55" s="22">
        <f t="shared" ref="U55" si="456">(T55-T54)/T54</f>
        <v>0.33333333333333331</v>
      </c>
      <c r="V55" s="24">
        <v>11977</v>
      </c>
      <c r="W55" s="22">
        <f t="shared" ref="W55:Y55" si="457">(V55-V54)/V54</f>
        <v>6.6138508100409471E-2</v>
      </c>
      <c r="X55" s="22">
        <v>1953.0349999999999</v>
      </c>
      <c r="Y55" s="22">
        <f t="shared" si="457"/>
        <v>6.7877051443631195E-2</v>
      </c>
      <c r="Z55" s="25">
        <v>104.69</v>
      </c>
      <c r="AA55" s="22">
        <f t="shared" ref="AA55" si="458">(Z55-Z54)/Z54</f>
        <v>-1.5978945389604312E-2</v>
      </c>
      <c r="AB55" s="25">
        <v>92.72</v>
      </c>
      <c r="AC55" s="16">
        <f t="shared" ref="AC55:AI55" si="459">(AB55-AB54)/AB54</f>
        <v>-5.2427184466019371E-2</v>
      </c>
      <c r="AD55" s="47">
        <v>6500</v>
      </c>
      <c r="AE55" s="16">
        <f t="shared" si="459"/>
        <v>0</v>
      </c>
      <c r="AF55" s="47">
        <v>4500</v>
      </c>
      <c r="AG55" s="16">
        <f t="shared" si="459"/>
        <v>0</v>
      </c>
      <c r="AH55" s="47">
        <v>11400</v>
      </c>
      <c r="AI55" s="16">
        <f t="shared" si="459"/>
        <v>8.0568720379146919E-2</v>
      </c>
    </row>
    <row r="56" spans="1:38">
      <c r="A56" s="7" t="s">
        <v>55</v>
      </c>
      <c r="B56" s="6">
        <v>1959.124</v>
      </c>
      <c r="C56" s="6">
        <f t="shared" si="0"/>
        <v>-8.4504383259500188E-2</v>
      </c>
      <c r="D56" s="6">
        <v>1348.644</v>
      </c>
      <c r="E56" s="6">
        <f t="shared" si="0"/>
        <v>-5.6437682211918833E-2</v>
      </c>
      <c r="F56" s="6">
        <v>514.34799999999996</v>
      </c>
      <c r="G56" s="6">
        <f t="shared" ref="G56" si="460">(F56-F55)/F55</f>
        <v>6.9899988351388526E-2</v>
      </c>
      <c r="H56" s="6">
        <v>1149.6659999999999</v>
      </c>
      <c r="I56" s="6">
        <f t="shared" ref="I56:K56" si="461">(H56-H55)/H55</f>
        <v>-4.5929833063903101E-2</v>
      </c>
      <c r="J56" s="22">
        <v>1888.6949999999999</v>
      </c>
      <c r="K56" s="23">
        <f t="shared" si="461"/>
        <v>5.9822589931125617E-2</v>
      </c>
      <c r="L56" s="22">
        <v>363.98200000000003</v>
      </c>
      <c r="M56" s="22">
        <f t="shared" ref="M56" si="462">(L56-L55)/L55</f>
        <v>8.0074896809170445E-2</v>
      </c>
      <c r="N56" s="22">
        <v>970.18499999999995</v>
      </c>
      <c r="O56" s="23">
        <f t="shared" ref="O56" si="463">(N56-N55)/N55</f>
        <v>4.276229875569508E-2</v>
      </c>
      <c r="P56" s="22">
        <v>580.952</v>
      </c>
      <c r="Q56" s="22">
        <f t="shared" ref="Q56:S56" si="464">(P56-P55)/P55</f>
        <v>7.517202323007631E-2</v>
      </c>
      <c r="R56" s="22">
        <v>781.16399999999999</v>
      </c>
      <c r="S56" s="22">
        <f t="shared" si="464"/>
        <v>5.6360439039839071E-3</v>
      </c>
      <c r="T56" s="22">
        <v>0.55000000000000004</v>
      </c>
      <c r="U56" s="22">
        <f t="shared" ref="U56" si="465">(T56-T55)/T55</f>
        <v>3.5833333333333339</v>
      </c>
      <c r="V56" s="24">
        <v>12189</v>
      </c>
      <c r="W56" s="22">
        <f t="shared" ref="W56:Y56" si="466">(V56-V55)/V55</f>
        <v>1.7700592802872173E-2</v>
      </c>
      <c r="X56" s="22">
        <v>1999.2150000000001</v>
      </c>
      <c r="Y56" s="22">
        <f t="shared" si="466"/>
        <v>2.364524957310048E-2</v>
      </c>
      <c r="Z56" s="25">
        <v>107.2</v>
      </c>
      <c r="AA56" s="22">
        <f t="shared" ref="AA56" si="467">(Z56-Z55)/Z55</f>
        <v>2.3975546852612523E-2</v>
      </c>
      <c r="AB56" s="25">
        <v>97.89</v>
      </c>
      <c r="AC56" s="16">
        <f t="shared" ref="AC56:AI56" si="468">(AB56-AB55)/AB55</f>
        <v>5.5759275237273531E-2</v>
      </c>
      <c r="AD56" s="47">
        <v>6500</v>
      </c>
      <c r="AE56" s="16">
        <f t="shared" si="468"/>
        <v>0</v>
      </c>
      <c r="AF56" s="47">
        <v>4500</v>
      </c>
      <c r="AG56" s="16">
        <f t="shared" si="468"/>
        <v>0</v>
      </c>
      <c r="AH56" s="47">
        <v>11600</v>
      </c>
      <c r="AI56" s="16">
        <f t="shared" si="468"/>
        <v>1.7543859649122806E-2</v>
      </c>
    </row>
    <row r="57" spans="1:38">
      <c r="A57" s="7" t="s">
        <v>56</v>
      </c>
      <c r="B57" s="6">
        <v>2177.8910000000001</v>
      </c>
      <c r="C57" s="6">
        <f t="shared" si="0"/>
        <v>0.11166572406851227</v>
      </c>
      <c r="D57" s="6">
        <v>1364.048</v>
      </c>
      <c r="E57" s="6">
        <f t="shared" si="0"/>
        <v>1.1421842977094027E-2</v>
      </c>
      <c r="F57" s="6">
        <v>528.41399999999999</v>
      </c>
      <c r="G57" s="6">
        <f t="shared" ref="G57" si="469">(F57-F56)/F56</f>
        <v>2.7347243500509447E-2</v>
      </c>
      <c r="H57" s="6">
        <v>1235.789</v>
      </c>
      <c r="I57" s="6">
        <f t="shared" ref="I57:K57" si="470">(H57-H56)/H56</f>
        <v>7.4911322070931957E-2</v>
      </c>
      <c r="J57" s="22">
        <v>1960.1579999999999</v>
      </c>
      <c r="K57" s="23">
        <f t="shared" si="470"/>
        <v>3.7837236822250264E-2</v>
      </c>
      <c r="L57" s="22">
        <v>391.036</v>
      </c>
      <c r="M57" s="22">
        <f t="shared" ref="M57" si="471">(L57-L56)/L56</f>
        <v>7.432785137726583E-2</v>
      </c>
      <c r="N57" s="22">
        <v>994.87699999999995</v>
      </c>
      <c r="O57" s="23">
        <f t="shared" ref="O57" si="472">(N57-N56)/N56</f>
        <v>2.5450816081469006E-2</v>
      </c>
      <c r="P57" s="22">
        <v>609.26700000000005</v>
      </c>
      <c r="Q57" s="22">
        <f t="shared" ref="Q57:S57" si="473">(P57-P56)/P56</f>
        <v>4.8738966386207561E-2</v>
      </c>
      <c r="R57" s="22">
        <v>821.49</v>
      </c>
      <c r="S57" s="22">
        <f t="shared" si="473"/>
        <v>5.1622962655729174E-2</v>
      </c>
      <c r="T57" s="22">
        <v>1.07</v>
      </c>
      <c r="U57" s="22">
        <f t="shared" ref="U57" si="474">(T57-T56)/T56</f>
        <v>0.94545454545454544</v>
      </c>
      <c r="V57" s="24">
        <v>12226</v>
      </c>
      <c r="W57" s="22">
        <f t="shared" ref="W57:Y57" si="475">(V57-V56)/V56</f>
        <v>3.0355238329641482E-3</v>
      </c>
      <c r="X57" s="22">
        <v>2002.62</v>
      </c>
      <c r="Y57" s="22">
        <f t="shared" si="475"/>
        <v>1.7031684936336237E-3</v>
      </c>
      <c r="Z57" s="25">
        <v>105.8</v>
      </c>
      <c r="AA57" s="22">
        <f t="shared" ref="AA57" si="476">(Z57-Z56)/Z56</f>
        <v>-1.3059701492537367E-2</v>
      </c>
      <c r="AB57" s="25">
        <v>97.49</v>
      </c>
      <c r="AC57" s="16">
        <f t="shared" ref="AC57:AI57" si="477">(AB57-AB56)/AB56</f>
        <v>-4.086219225661515E-3</v>
      </c>
      <c r="AD57" s="47">
        <v>6500</v>
      </c>
      <c r="AE57" s="16">
        <f t="shared" si="477"/>
        <v>0</v>
      </c>
      <c r="AF57" s="47">
        <v>4500</v>
      </c>
      <c r="AG57" s="16">
        <f t="shared" si="477"/>
        <v>0</v>
      </c>
      <c r="AH57" s="47">
        <v>11500</v>
      </c>
      <c r="AI57" s="16">
        <f t="shared" si="477"/>
        <v>-8.6206896551724137E-3</v>
      </c>
    </row>
    <row r="58" spans="1:38">
      <c r="A58" s="7" t="s">
        <v>57</v>
      </c>
      <c r="B58" s="6">
        <v>2282.279</v>
      </c>
      <c r="C58" s="6">
        <f t="shared" si="0"/>
        <v>4.7930773394995393E-2</v>
      </c>
      <c r="D58" s="6">
        <v>1379.0309999999999</v>
      </c>
      <c r="E58" s="6">
        <f t="shared" si="0"/>
        <v>1.098421756419125E-2</v>
      </c>
      <c r="F58" s="6">
        <v>537.18499999999995</v>
      </c>
      <c r="G58" s="6">
        <f t="shared" ref="G58" si="478">(F58-F57)/F57</f>
        <v>1.6598727512897007E-2</v>
      </c>
      <c r="H58" s="6">
        <v>1302.155</v>
      </c>
      <c r="I58" s="6">
        <f t="shared" ref="I58:K58" si="479">(H58-H57)/H57</f>
        <v>5.370334256090642E-2</v>
      </c>
      <c r="J58" s="22">
        <v>1970.056</v>
      </c>
      <c r="K58" s="23">
        <f t="shared" si="479"/>
        <v>5.0495929409772773E-3</v>
      </c>
      <c r="L58" s="22">
        <v>434.31299999999999</v>
      </c>
      <c r="M58" s="22">
        <f t="shared" ref="M58" si="480">(L58-L57)/L57</f>
        <v>0.11067267463865216</v>
      </c>
      <c r="N58" s="22">
        <v>997.16800000000001</v>
      </c>
      <c r="O58" s="23">
        <f t="shared" ref="O58" si="481">(N58-N57)/N57</f>
        <v>2.3027972302104216E-3</v>
      </c>
      <c r="P58" s="22">
        <v>632.51400000000001</v>
      </c>
      <c r="Q58" s="22">
        <f t="shared" ref="Q58:S58" si="482">(P58-P57)/P57</f>
        <v>3.815568543840378E-2</v>
      </c>
      <c r="R58" s="22">
        <v>860.11900000000003</v>
      </c>
      <c r="S58" s="22">
        <f t="shared" si="482"/>
        <v>4.7023092186149577E-2</v>
      </c>
      <c r="T58" s="22">
        <v>0.26</v>
      </c>
      <c r="U58" s="22">
        <f t="shared" ref="U58" si="483">(T58-T57)/T57</f>
        <v>-0.7570093457943925</v>
      </c>
      <c r="V58" s="24">
        <v>11634</v>
      </c>
      <c r="W58" s="22">
        <f t="shared" ref="W58:Y58" si="484">(V58-V57)/V57</f>
        <v>-4.8421397022738427E-2</v>
      </c>
      <c r="X58" s="22">
        <v>1900.5450000000001</v>
      </c>
      <c r="Y58" s="22">
        <f t="shared" si="484"/>
        <v>-5.0970728345866828E-2</v>
      </c>
      <c r="Z58" s="25">
        <v>106.08</v>
      </c>
      <c r="AA58" s="22">
        <f t="shared" ref="AA58" si="485">(Z58-Z57)/Z57</f>
        <v>2.646502835538763E-3</v>
      </c>
      <c r="AB58" s="25">
        <v>102.59</v>
      </c>
      <c r="AC58" s="16">
        <f t="shared" ref="AC58:AI58" si="486">(AB58-AB57)/AB57</f>
        <v>5.2313057749512858E-2</v>
      </c>
      <c r="AD58" s="47">
        <v>6500</v>
      </c>
      <c r="AE58" s="16">
        <f t="shared" si="486"/>
        <v>0</v>
      </c>
      <c r="AF58" s="47">
        <v>4500</v>
      </c>
      <c r="AG58" s="16">
        <f t="shared" si="486"/>
        <v>0</v>
      </c>
      <c r="AH58" s="47">
        <v>11550</v>
      </c>
      <c r="AI58" s="16">
        <f t="shared" si="486"/>
        <v>4.3478260869565218E-3</v>
      </c>
    </row>
    <row r="59" spans="1:38">
      <c r="A59" s="7" t="s">
        <v>58</v>
      </c>
      <c r="B59" s="6">
        <v>2422.8119999999999</v>
      </c>
      <c r="C59" s="6">
        <f t="shared" si="0"/>
        <v>6.1575731976677657E-2</v>
      </c>
      <c r="D59" s="6">
        <v>1475.5029999999999</v>
      </c>
      <c r="E59" s="6">
        <f t="shared" si="0"/>
        <v>6.9956367913411657E-2</v>
      </c>
      <c r="F59" s="6">
        <v>516.32000000000005</v>
      </c>
      <c r="G59" s="6">
        <f t="shared" ref="G59" si="487">(F59-F58)/F58</f>
        <v>-3.8841367499092304E-2</v>
      </c>
      <c r="H59" s="6">
        <v>1296.2660000000001</v>
      </c>
      <c r="I59" s="6">
        <f t="shared" ref="I59:K59" si="488">(H59-H58)/H58</f>
        <v>-4.5225030814303189E-3</v>
      </c>
      <c r="J59" s="22">
        <v>2013.913</v>
      </c>
      <c r="K59" s="23">
        <f t="shared" si="488"/>
        <v>2.2261803725376318E-2</v>
      </c>
      <c r="L59" s="22">
        <v>426.15699999999998</v>
      </c>
      <c r="M59" s="22">
        <f t="shared" ref="M59" si="489">(L59-L58)/L58</f>
        <v>-1.8779083287859231E-2</v>
      </c>
      <c r="N59" s="22">
        <v>1025.6079999999999</v>
      </c>
      <c r="O59" s="23">
        <f t="shared" ref="O59" si="490">(N59-N58)/N58</f>
        <v>2.8520770822970592E-2</v>
      </c>
      <c r="P59" s="22">
        <v>644.471</v>
      </c>
      <c r="Q59" s="22">
        <f t="shared" ref="Q59:S59" si="491">(P59-P58)/P58</f>
        <v>1.8903929399191152E-2</v>
      </c>
      <c r="R59" s="22">
        <v>872.71699999999998</v>
      </c>
      <c r="S59" s="22">
        <f t="shared" si="491"/>
        <v>1.4646810499477346E-2</v>
      </c>
      <c r="T59" s="22">
        <v>0.08</v>
      </c>
      <c r="U59" s="22">
        <f t="shared" ref="U59" si="492">(T59-T58)/T58</f>
        <v>-0.69230769230769229</v>
      </c>
      <c r="V59" s="24">
        <v>11404</v>
      </c>
      <c r="W59" s="22">
        <f t="shared" ref="W59:Y59" si="493">(V59-V58)/V58</f>
        <v>-1.9769640708268869E-2</v>
      </c>
      <c r="X59" s="22">
        <v>1854.6100000000001</v>
      </c>
      <c r="Y59" s="22">
        <f t="shared" si="493"/>
        <v>-2.4169382992773096E-2</v>
      </c>
      <c r="Z59" s="25">
        <v>106.9</v>
      </c>
      <c r="AA59" s="22">
        <f t="shared" ref="AA59" si="494">(Z59-Z58)/Z58</f>
        <v>7.7300150829563291E-3</v>
      </c>
      <c r="AB59" s="25">
        <v>101.67</v>
      </c>
      <c r="AC59" s="16">
        <f t="shared" ref="AC59:AI59" si="495">(AB59-AB58)/AB58</f>
        <v>-8.9677356467492125E-3</v>
      </c>
      <c r="AD59" s="47">
        <v>6500</v>
      </c>
      <c r="AE59" s="16">
        <f t="shared" si="495"/>
        <v>0</v>
      </c>
      <c r="AF59" s="47">
        <v>4500</v>
      </c>
      <c r="AG59" s="16">
        <f t="shared" si="495"/>
        <v>0</v>
      </c>
      <c r="AH59" s="47">
        <v>11500</v>
      </c>
      <c r="AI59" s="16">
        <f t="shared" si="495"/>
        <v>-4.329004329004329E-3</v>
      </c>
    </row>
    <row r="60" spans="1:38">
      <c r="A60" s="7" t="s">
        <v>59</v>
      </c>
      <c r="B60" s="6">
        <v>2365.0100000000002</v>
      </c>
      <c r="C60" s="6">
        <f t="shared" si="0"/>
        <v>-2.3857402060085423E-2</v>
      </c>
      <c r="D60" s="6">
        <v>1544.9449999999999</v>
      </c>
      <c r="E60" s="6">
        <f t="shared" si="0"/>
        <v>4.7063272660238582E-2</v>
      </c>
      <c r="F60" s="6">
        <v>520.79700000000003</v>
      </c>
      <c r="G60" s="6">
        <f t="shared" ref="G60" si="496">(F60-F59)/F59</f>
        <v>8.67097923768201E-3</v>
      </c>
      <c r="H60" s="6">
        <v>1247.5319999999999</v>
      </c>
      <c r="I60" s="6">
        <f t="shared" ref="I60:K60" si="497">(H60-H59)/H59</f>
        <v>-3.7595678664718621E-2</v>
      </c>
      <c r="J60" s="22">
        <v>1991.989</v>
      </c>
      <c r="K60" s="23">
        <f t="shared" si="497"/>
        <v>-1.0886269665074895E-2</v>
      </c>
      <c r="L60" s="22">
        <v>434.779</v>
      </c>
      <c r="M60" s="22">
        <f t="shared" ref="M60" si="498">(L60-L59)/L59</f>
        <v>2.0231980232637302E-2</v>
      </c>
      <c r="N60" s="22">
        <v>1092.607</v>
      </c>
      <c r="O60" s="23">
        <f t="shared" ref="O60" si="499">(N60-N59)/N59</f>
        <v>6.5326128501337774E-2</v>
      </c>
      <c r="P60" s="22">
        <v>650.94200000000001</v>
      </c>
      <c r="Q60" s="22">
        <f t="shared" ref="Q60:S60" si="500">(P60-P59)/P59</f>
        <v>1.0040793146627239E-2</v>
      </c>
      <c r="R60" s="22">
        <v>872.37800000000004</v>
      </c>
      <c r="S60" s="22">
        <f t="shared" si="500"/>
        <v>-3.8844207228682585E-4</v>
      </c>
      <c r="T60" s="22">
        <v>-0.02</v>
      </c>
      <c r="U60" s="22">
        <f t="shared" ref="U60" si="501">(T60-T59)/T59</f>
        <v>-1.25</v>
      </c>
      <c r="V60" s="24">
        <v>11532</v>
      </c>
      <c r="W60" s="22">
        <f t="shared" ref="W60:Y60" si="502">(V60-V59)/V59</f>
        <v>1.1224131883549631E-2</v>
      </c>
      <c r="X60" s="22">
        <v>1872.6849999999999</v>
      </c>
      <c r="Y60" s="22">
        <f t="shared" si="502"/>
        <v>9.7459843309374034E-3</v>
      </c>
      <c r="Z60" s="25">
        <v>106.44</v>
      </c>
      <c r="AA60" s="22">
        <f t="shared" ref="AA60" si="503">(Z60-Z59)/Z59</f>
        <v>-4.3030869971937133E-3</v>
      </c>
      <c r="AB60" s="25">
        <v>100.6</v>
      </c>
      <c r="AC60" s="16">
        <f t="shared" ref="AC60:AI60" si="504">(AB60-AB59)/AB59</f>
        <v>-1.0524245106717884E-2</v>
      </c>
      <c r="AD60" s="47">
        <v>6500</v>
      </c>
      <c r="AE60" s="16">
        <f t="shared" si="504"/>
        <v>0</v>
      </c>
      <c r="AF60" s="47">
        <v>4500</v>
      </c>
      <c r="AG60" s="16">
        <f t="shared" si="504"/>
        <v>0</v>
      </c>
      <c r="AH60" s="47">
        <v>11200</v>
      </c>
      <c r="AI60" s="16">
        <f t="shared" si="504"/>
        <v>-2.6086956521739129E-2</v>
      </c>
    </row>
    <row r="61" spans="1:38">
      <c r="A61" s="7" t="s">
        <v>60</v>
      </c>
      <c r="B61" s="6">
        <v>2378.2240000000002</v>
      </c>
      <c r="C61" s="6">
        <f t="shared" si="0"/>
        <v>5.587291385660078E-3</v>
      </c>
      <c r="D61" s="6">
        <v>1474.662</v>
      </c>
      <c r="E61" s="6">
        <f t="shared" si="0"/>
        <v>-4.5492234351384615E-2</v>
      </c>
      <c r="F61" s="6">
        <v>517.077</v>
      </c>
      <c r="G61" s="6">
        <f t="shared" ref="G61" si="505">(F61-F60)/F60</f>
        <v>-7.1428982885846639E-3</v>
      </c>
      <c r="H61" s="6">
        <v>1282.7260000000001</v>
      </c>
      <c r="I61" s="6">
        <f t="shared" ref="I61:K61" si="506">(H61-H60)/H60</f>
        <v>2.821089960017073E-2</v>
      </c>
      <c r="J61" s="22">
        <v>2007.8810000000001</v>
      </c>
      <c r="K61" s="23">
        <f t="shared" si="506"/>
        <v>7.9779557015626362E-3</v>
      </c>
      <c r="L61" s="22">
        <v>406.66399999999999</v>
      </c>
      <c r="M61" s="22">
        <f t="shared" ref="M61" si="507">(L61-L60)/L60</f>
        <v>-6.4665036719804794E-2</v>
      </c>
      <c r="N61" s="22">
        <v>1075.549</v>
      </c>
      <c r="O61" s="23">
        <f t="shared" ref="O61" si="508">(N61-N60)/N60</f>
        <v>-1.5612200910299854E-2</v>
      </c>
      <c r="P61" s="22">
        <v>647.93700000000001</v>
      </c>
      <c r="Q61" s="22">
        <f t="shared" ref="Q61:S61" si="509">(P61-P60)/P60</f>
        <v>-4.6163867134091756E-3</v>
      </c>
      <c r="R61" s="22">
        <v>901.94200000000001</v>
      </c>
      <c r="S61" s="22">
        <f t="shared" si="509"/>
        <v>3.3888979318598085E-2</v>
      </c>
      <c r="T61" s="22">
        <v>0.16</v>
      </c>
      <c r="U61" s="22">
        <f t="shared" ref="U61" si="510">(T61-T60)/T60</f>
        <v>-9</v>
      </c>
      <c r="V61" s="24">
        <v>11611</v>
      </c>
      <c r="W61" s="22">
        <f t="shared" ref="W61:Y61" si="511">(V61-V60)/V60</f>
        <v>6.8505029483177243E-3</v>
      </c>
      <c r="X61" s="22">
        <v>1882</v>
      </c>
      <c r="Y61" s="22">
        <f t="shared" si="511"/>
        <v>4.9741414065900321E-3</v>
      </c>
      <c r="Z61" s="25">
        <v>106.2</v>
      </c>
      <c r="AA61" s="22">
        <f t="shared" ref="AA61" si="512">(Z61-Z60)/Z60</f>
        <v>-2.2547914317925114E-3</v>
      </c>
      <c r="AB61" s="25">
        <v>102.71</v>
      </c>
      <c r="AC61" s="16">
        <f t="shared" ref="AC61:AI61" si="513">(AB61-AB60)/AB60</f>
        <v>2.0974155069582501E-2</v>
      </c>
      <c r="AD61" s="47">
        <v>6500</v>
      </c>
      <c r="AE61" s="16">
        <f t="shared" si="513"/>
        <v>0</v>
      </c>
      <c r="AF61" s="47">
        <v>4500</v>
      </c>
      <c r="AG61" s="16">
        <f t="shared" si="513"/>
        <v>0</v>
      </c>
      <c r="AH61" s="47">
        <v>11450</v>
      </c>
      <c r="AI61" s="16">
        <f t="shared" si="513"/>
        <v>2.2321428571428572E-2</v>
      </c>
    </row>
    <row r="62" spans="1:38">
      <c r="A62" s="7" t="s">
        <v>61</v>
      </c>
      <c r="B62" s="6">
        <v>2239.3420000000001</v>
      </c>
      <c r="C62" s="6">
        <f t="shared" si="0"/>
        <v>-5.8397358701282993E-2</v>
      </c>
      <c r="D62" s="6">
        <v>1511.4739999999999</v>
      </c>
      <c r="E62" s="6">
        <f t="shared" si="0"/>
        <v>2.496300847244989E-2</v>
      </c>
      <c r="F62" s="6">
        <v>553.71699999999998</v>
      </c>
      <c r="G62" s="6">
        <f t="shared" ref="G62" si="514">(F62-F61)/F61</f>
        <v>7.0859852594487835E-2</v>
      </c>
      <c r="H62" s="6">
        <v>1343.1980000000001</v>
      </c>
      <c r="I62" s="6">
        <f t="shared" ref="I62:K62" si="515">(H62-H61)/H61</f>
        <v>4.7143349398078759E-2</v>
      </c>
      <c r="J62" s="22">
        <v>2077.2399999999998</v>
      </c>
      <c r="K62" s="23">
        <f t="shared" si="515"/>
        <v>3.4543381804001183E-2</v>
      </c>
      <c r="L62" s="22">
        <v>457.62</v>
      </c>
      <c r="M62" s="22">
        <f t="shared" ref="M62" si="516">(L62-L61)/L61</f>
        <v>0.12530246099974432</v>
      </c>
      <c r="N62" s="22">
        <v>1137.5039999999999</v>
      </c>
      <c r="O62" s="23">
        <f t="shared" ref="O62" si="517">(N62-N61)/N61</f>
        <v>5.7603140349719008E-2</v>
      </c>
      <c r="P62" s="22">
        <v>679.48299999999995</v>
      </c>
      <c r="Q62" s="22">
        <f t="shared" ref="Q62:S62" si="518">(P62-P61)/P61</f>
        <v>4.8686832207452166E-2</v>
      </c>
      <c r="R62" s="22">
        <v>906.31</v>
      </c>
      <c r="S62" s="22">
        <f t="shared" si="518"/>
        <v>4.8428834670077876E-3</v>
      </c>
      <c r="T62" s="22">
        <v>0.43</v>
      </c>
      <c r="U62" s="22">
        <f t="shared" ref="U62" si="519">(T62-T61)/T61</f>
        <v>1.6875</v>
      </c>
      <c r="V62" s="24">
        <v>11969</v>
      </c>
      <c r="W62" s="22">
        <f t="shared" ref="W62:Y62" si="520">(V62-V61)/V61</f>
        <v>3.0832830936181208E-2</v>
      </c>
      <c r="X62" s="22">
        <v>1945.29</v>
      </c>
      <c r="Y62" s="22">
        <f t="shared" si="520"/>
        <v>3.3629117959617406E-2</v>
      </c>
      <c r="Z62" s="25">
        <v>108.95</v>
      </c>
      <c r="AA62" s="22">
        <f t="shared" ref="AA62" si="521">(Z62-Z61)/Z61</f>
        <v>2.5894538606403013E-2</v>
      </c>
      <c r="AB62" s="25">
        <v>105.74</v>
      </c>
      <c r="AC62" s="16">
        <f t="shared" ref="AC62:AI62" si="522">(AB62-AB61)/AB61</f>
        <v>2.9500535488267952E-2</v>
      </c>
      <c r="AD62" s="47">
        <v>6500</v>
      </c>
      <c r="AE62" s="16">
        <f t="shared" si="522"/>
        <v>0</v>
      </c>
      <c r="AF62" s="47">
        <v>4500</v>
      </c>
      <c r="AG62" s="16">
        <f t="shared" si="522"/>
        <v>0</v>
      </c>
      <c r="AH62" s="47">
        <v>11450</v>
      </c>
      <c r="AI62" s="16">
        <f t="shared" si="522"/>
        <v>0</v>
      </c>
    </row>
    <row r="63" spans="1:38">
      <c r="A63" s="7" t="s">
        <v>62</v>
      </c>
      <c r="B63" s="6">
        <v>2170.4340000000002</v>
      </c>
      <c r="C63" s="6">
        <f t="shared" si="0"/>
        <v>-3.0771539139622217E-2</v>
      </c>
      <c r="D63" s="6">
        <v>1609.1020000000001</v>
      </c>
      <c r="E63" s="6">
        <f t="shared" si="0"/>
        <v>6.4591253306375204E-2</v>
      </c>
      <c r="F63" s="6">
        <v>555.29100000000005</v>
      </c>
      <c r="G63" s="6">
        <f t="shared" ref="G63" si="523">(F63-F62)/F62</f>
        <v>2.8426073246804219E-3</v>
      </c>
      <c r="H63" s="6">
        <v>1319.3579999999999</v>
      </c>
      <c r="I63" s="6">
        <f t="shared" ref="I63:K63" si="524">(H63-H62)/H62</f>
        <v>-1.7748686344083407E-2</v>
      </c>
      <c r="J63" s="22">
        <v>2062.9760000000001</v>
      </c>
      <c r="K63" s="23">
        <f t="shared" si="524"/>
        <v>-6.8668040284221707E-3</v>
      </c>
      <c r="L63" s="22">
        <v>472.59699999999998</v>
      </c>
      <c r="M63" s="22">
        <f t="shared" ref="M63" si="525">(L63-L62)/L62</f>
        <v>3.2728027621170351E-2</v>
      </c>
      <c r="N63" s="22">
        <v>1139.6669999999999</v>
      </c>
      <c r="O63" s="23">
        <f t="shared" ref="O63" si="526">(N63-N62)/N62</f>
        <v>1.9015317748333289E-3</v>
      </c>
      <c r="P63" s="22">
        <v>680.64200000000005</v>
      </c>
      <c r="Q63" s="22">
        <f t="shared" ref="Q63:S63" si="527">(P63-P62)/P62</f>
        <v>1.7057086049247819E-3</v>
      </c>
      <c r="R63" s="22">
        <v>945.06500000000005</v>
      </c>
      <c r="S63" s="22">
        <f t="shared" si="527"/>
        <v>4.2761306837616392E-2</v>
      </c>
      <c r="T63" s="22">
        <v>0.93</v>
      </c>
      <c r="U63" s="22">
        <f t="shared" ref="U63" si="528">(T63-T62)/T62</f>
        <v>1.1627906976744187</v>
      </c>
      <c r="V63" s="24">
        <v>11591</v>
      </c>
      <c r="W63" s="22">
        <f t="shared" ref="W63:Y63" si="529">(V63-V62)/V62</f>
        <v>-3.1581585763221655E-2</v>
      </c>
      <c r="X63" s="22">
        <v>1881.7449999999999</v>
      </c>
      <c r="Y63" s="22">
        <f t="shared" si="529"/>
        <v>-3.2666080635792127E-2</v>
      </c>
      <c r="Z63" s="25">
        <v>104.63</v>
      </c>
      <c r="AA63" s="22">
        <f t="shared" ref="AA63" si="530">(Z63-Z62)/Z62</f>
        <v>-3.965121615419924E-2</v>
      </c>
      <c r="AB63" s="25">
        <v>102.09</v>
      </c>
      <c r="AC63" s="16">
        <f t="shared" ref="AC63:AI63" si="531">(AB63-AB62)/AB62</f>
        <v>-3.4518630603366671E-2</v>
      </c>
      <c r="AD63" s="47">
        <v>6500</v>
      </c>
      <c r="AE63" s="16">
        <f t="shared" si="531"/>
        <v>0</v>
      </c>
      <c r="AF63" s="47">
        <v>4500</v>
      </c>
      <c r="AG63" s="16">
        <f t="shared" si="531"/>
        <v>0</v>
      </c>
      <c r="AH63" s="47">
        <v>11600</v>
      </c>
      <c r="AI63" s="16">
        <f t="shared" si="531"/>
        <v>1.3100436681222707E-2</v>
      </c>
    </row>
    <row r="64" spans="1:38">
      <c r="A64" s="7" t="s">
        <v>63</v>
      </c>
      <c r="B64" s="6">
        <v>2078.86</v>
      </c>
      <c r="C64" s="6">
        <f t="shared" si="0"/>
        <v>-4.2191561687662499E-2</v>
      </c>
      <c r="D64" s="6">
        <v>1533.0820000000001</v>
      </c>
      <c r="E64" s="6">
        <f t="shared" si="0"/>
        <v>-4.7243742161777173E-2</v>
      </c>
      <c r="F64" s="6">
        <v>529.75199999999995</v>
      </c>
      <c r="G64" s="6">
        <f t="shared" ref="G64" si="532">(F64-F63)/F63</f>
        <v>-4.5992101438705288E-2</v>
      </c>
      <c r="H64" s="6">
        <v>1251.623</v>
      </c>
      <c r="I64" s="6">
        <f t="shared" ref="I64:K64" si="533">(H64-H63)/H63</f>
        <v>-5.1339363538933258E-2</v>
      </c>
      <c r="J64" s="22">
        <v>2130.643</v>
      </c>
      <c r="K64" s="23">
        <f t="shared" si="533"/>
        <v>3.2800672426630227E-2</v>
      </c>
      <c r="L64" s="22">
        <v>446.38799999999998</v>
      </c>
      <c r="M64" s="22">
        <f t="shared" ref="M64" si="534">(L64-L63)/L63</f>
        <v>-5.5457398163763216E-2</v>
      </c>
      <c r="N64" s="22">
        <v>1184.9670000000001</v>
      </c>
      <c r="O64" s="23">
        <f t="shared" ref="O64" si="535">(N64-N63)/N63</f>
        <v>3.9748452837539548E-2</v>
      </c>
      <c r="P64" s="22">
        <v>696.44500000000005</v>
      </c>
      <c r="Q64" s="22">
        <f t="shared" ref="Q64:S64" si="536">(P64-P63)/P63</f>
        <v>2.3217785561278903E-2</v>
      </c>
      <c r="R64" s="22">
        <v>941.90099999999995</v>
      </c>
      <c r="S64" s="22">
        <f t="shared" si="536"/>
        <v>-3.3479178680832543E-3</v>
      </c>
      <c r="T64" s="22">
        <v>0.47</v>
      </c>
      <c r="U64" s="22">
        <f t="shared" ref="U64" si="537">(T64-T63)/T63</f>
        <v>-0.49462365591397855</v>
      </c>
      <c r="V64" s="22">
        <v>11717</v>
      </c>
      <c r="W64" s="22">
        <f t="shared" ref="W64:Y64" si="538">(V64-V63)/V63</f>
        <v>1.0870502976447243E-2</v>
      </c>
      <c r="X64" s="22">
        <v>1900.6599999999999</v>
      </c>
      <c r="Y64" s="22">
        <f t="shared" si="538"/>
        <v>1.0051840180258198E-2</v>
      </c>
      <c r="Z64" s="25">
        <v>99.51</v>
      </c>
      <c r="AA64" s="22">
        <f t="shared" ref="AA64" si="539">(Z64-Z63)/Z63</f>
        <v>-4.8934340055433345E-2</v>
      </c>
      <c r="AB64" s="25">
        <v>95.96</v>
      </c>
      <c r="AC64" s="16">
        <f t="shared" ref="AC64:AI64" si="540">(AB64-AB63)/AB63</f>
        <v>-6.004505828190821E-2</v>
      </c>
      <c r="AD64" s="47">
        <v>6500</v>
      </c>
      <c r="AE64" s="16">
        <f t="shared" si="540"/>
        <v>0</v>
      </c>
      <c r="AF64" s="47">
        <v>4500</v>
      </c>
      <c r="AG64" s="16">
        <f t="shared" si="540"/>
        <v>0</v>
      </c>
      <c r="AH64" s="47">
        <v>11650</v>
      </c>
      <c r="AI64" s="16">
        <f t="shared" si="540"/>
        <v>4.3103448275862068E-3</v>
      </c>
    </row>
    <row r="65" spans="1:38">
      <c r="A65" s="7" t="s">
        <v>64</v>
      </c>
      <c r="B65" s="6">
        <v>2156.7930000000001</v>
      </c>
      <c r="C65" s="6">
        <f t="shared" si="0"/>
        <v>3.7488334952810669E-2</v>
      </c>
      <c r="D65" s="6">
        <v>1458.4570000000001</v>
      </c>
      <c r="E65" s="6">
        <f t="shared" si="0"/>
        <v>-4.8676456967076773E-2</v>
      </c>
      <c r="F65" s="6">
        <v>542.53200000000004</v>
      </c>
      <c r="G65" s="6">
        <f t="shared" ref="G65" si="541">(F65-F64)/F64</f>
        <v>2.4124495990576887E-2</v>
      </c>
      <c r="H65" s="6">
        <v>1204.74</v>
      </c>
      <c r="I65" s="6">
        <f t="shared" ref="I65:K65" si="542">(H65-H64)/H64</f>
        <v>-3.7457764838134198E-2</v>
      </c>
      <c r="J65" s="22">
        <v>2086.4110000000001</v>
      </c>
      <c r="K65" s="23">
        <f t="shared" si="542"/>
        <v>-2.0759930218248655E-2</v>
      </c>
      <c r="L65" s="22">
        <v>469.24799999999999</v>
      </c>
      <c r="M65" s="22">
        <f t="shared" ref="M65" si="543">(L65-L64)/L64</f>
        <v>5.1211054060593057E-2</v>
      </c>
      <c r="N65" s="22">
        <v>1149.02</v>
      </c>
      <c r="O65" s="23">
        <f t="shared" ref="O65" si="544">(N65-N64)/N64</f>
        <v>-3.0335865893311893E-2</v>
      </c>
      <c r="P65" s="22">
        <v>710.39300000000003</v>
      </c>
      <c r="Q65" s="22">
        <f t="shared" ref="Q65:S65" si="545">(P65-P64)/P64</f>
        <v>2.0027424994077031E-2</v>
      </c>
      <c r="R65" s="22">
        <v>892.91399999999999</v>
      </c>
      <c r="S65" s="22">
        <f t="shared" si="545"/>
        <v>-5.2008650590667137E-2</v>
      </c>
      <c r="T65" s="22">
        <v>0.27</v>
      </c>
      <c r="U65" s="22">
        <f t="shared" ref="U65" si="546">(T65-T64)/T64</f>
        <v>-0.42553191489361697</v>
      </c>
      <c r="V65" s="24">
        <v>12212</v>
      </c>
      <c r="W65" s="22">
        <f t="shared" ref="W65:Y65" si="547">(V65-V64)/V64</f>
        <v>4.2246308782111462E-2</v>
      </c>
      <c r="X65" s="22">
        <v>1984.885</v>
      </c>
      <c r="Y65" s="22">
        <f t="shared" si="547"/>
        <v>4.4313554239053879E-2</v>
      </c>
      <c r="Z65" s="25">
        <v>94.97</v>
      </c>
      <c r="AA65" s="22">
        <f t="shared" ref="AA65" si="548">(Z65-Z64)/Z64</f>
        <v>-4.562355542156573E-2</v>
      </c>
      <c r="AB65" s="25">
        <v>93.54</v>
      </c>
      <c r="AC65" s="16">
        <f t="shared" ref="AC65:AI65" si="549">(AB65-AB64)/AB64</f>
        <v>-2.5218841183826467E-2</v>
      </c>
      <c r="AD65" s="47">
        <v>6500</v>
      </c>
      <c r="AE65" s="16">
        <f t="shared" si="549"/>
        <v>0</v>
      </c>
      <c r="AF65" s="47">
        <v>4500</v>
      </c>
      <c r="AG65" s="16">
        <f t="shared" si="549"/>
        <v>0</v>
      </c>
      <c r="AH65" s="47">
        <v>11400</v>
      </c>
      <c r="AI65" s="16">
        <f t="shared" si="549"/>
        <v>-2.1459227467811159E-2</v>
      </c>
    </row>
    <row r="66" spans="1:38">
      <c r="A66" s="7" t="s">
        <v>65</v>
      </c>
      <c r="B66" s="6">
        <v>2292.3249999999998</v>
      </c>
      <c r="C66" s="6">
        <f t="shared" si="0"/>
        <v>6.2839595640378887E-2</v>
      </c>
      <c r="D66" s="6">
        <v>1444.6130000000001</v>
      </c>
      <c r="E66" s="6">
        <f t="shared" si="0"/>
        <v>-9.4922236308647087E-3</v>
      </c>
      <c r="F66" s="6">
        <v>546.15499999999997</v>
      </c>
      <c r="G66" s="6">
        <f t="shared" ref="G66" si="550">(F66-F65)/F65</f>
        <v>6.6779471072672828E-3</v>
      </c>
      <c r="H66" s="6">
        <v>1252.077</v>
      </c>
      <c r="I66" s="6">
        <f t="shared" ref="I66:K66" si="551">(H66-H65)/H65</f>
        <v>3.9292295433039484E-2</v>
      </c>
      <c r="J66" s="22">
        <v>2139.0569999999998</v>
      </c>
      <c r="K66" s="23">
        <f t="shared" si="551"/>
        <v>2.5232804083183864E-2</v>
      </c>
      <c r="L66" s="22">
        <v>501.16800000000001</v>
      </c>
      <c r="M66" s="22">
        <f t="shared" ref="M66" si="552">(L66-L65)/L65</f>
        <v>6.8023731587561406E-2</v>
      </c>
      <c r="N66" s="22">
        <v>1141.979</v>
      </c>
      <c r="O66" s="23">
        <f t="shared" ref="O66" si="553">(N66-N65)/N65</f>
        <v>-6.1278306730952817E-3</v>
      </c>
      <c r="P66" s="22">
        <v>720.99199999999996</v>
      </c>
      <c r="Q66" s="22">
        <f t="shared" ref="Q66:S66" si="554">(P66-P65)/P65</f>
        <v>1.4919910528397567E-2</v>
      </c>
      <c r="R66" s="22">
        <v>866.11099999999999</v>
      </c>
      <c r="S66" s="22">
        <f t="shared" si="554"/>
        <v>-3.0017448488880227E-2</v>
      </c>
      <c r="T66" s="22">
        <v>0.47</v>
      </c>
      <c r="U66" s="22">
        <f t="shared" ref="U66" si="555">(T66-T65)/T65</f>
        <v>0.74074074074074048</v>
      </c>
      <c r="V66" s="24">
        <v>12082</v>
      </c>
      <c r="W66" s="22">
        <f t="shared" ref="W66:Y66" si="556">(V66-V65)/V65</f>
        <v>-1.0645266950540452E-2</v>
      </c>
      <c r="X66" s="22">
        <v>1965.8</v>
      </c>
      <c r="Y66" s="22">
        <f t="shared" si="556"/>
        <v>-9.615166621743847E-3</v>
      </c>
      <c r="Z66" s="25">
        <v>83.72</v>
      </c>
      <c r="AA66" s="22">
        <f t="shared" ref="AA66" si="557">(Z66-Z65)/Z65</f>
        <v>-0.11845846056649469</v>
      </c>
      <c r="AB66" s="25">
        <v>80.540000000000006</v>
      </c>
      <c r="AC66" s="16">
        <f t="shared" ref="AC66:AI66" si="558">(AB66-AB65)/AB65</f>
        <v>-0.13897797733589906</v>
      </c>
      <c r="AD66" s="47">
        <v>6500</v>
      </c>
      <c r="AE66" s="16">
        <f t="shared" si="558"/>
        <v>0</v>
      </c>
      <c r="AF66" s="47">
        <v>4500</v>
      </c>
      <c r="AG66" s="16">
        <f t="shared" si="558"/>
        <v>0</v>
      </c>
      <c r="AH66" s="47">
        <v>11500</v>
      </c>
      <c r="AI66" s="16">
        <f t="shared" si="558"/>
        <v>8.771929824561403E-3</v>
      </c>
    </row>
    <row r="67" spans="1:38" s="33" customFormat="1">
      <c r="A67" s="7" t="s">
        <v>66</v>
      </c>
      <c r="B67" s="6">
        <v>2351.0349999999999</v>
      </c>
      <c r="C67" s="6">
        <f t="shared" si="0"/>
        <v>2.5611551590633982E-2</v>
      </c>
      <c r="D67" s="6">
        <v>1368.999</v>
      </c>
      <c r="E67" s="6">
        <f t="shared" si="0"/>
        <v>-5.2342045932024725E-2</v>
      </c>
      <c r="F67" s="6">
        <v>543.67399999999998</v>
      </c>
      <c r="G67" s="6">
        <f t="shared" ref="G67" si="559">(F67-F66)/F66</f>
        <v>-4.5426664591553586E-3</v>
      </c>
      <c r="H67" s="6">
        <v>1307.0730000000001</v>
      </c>
      <c r="I67" s="6">
        <f t="shared" ref="I67:K67" si="560">(H67-H66)/H66</f>
        <v>4.392381618702372E-2</v>
      </c>
      <c r="J67" s="22">
        <v>2177.9189999999999</v>
      </c>
      <c r="K67" s="23">
        <f t="shared" si="560"/>
        <v>1.8167818809877476E-2</v>
      </c>
      <c r="L67" s="22">
        <v>524.90800000000002</v>
      </c>
      <c r="M67" s="22">
        <f t="shared" ref="M67" si="561">(L67-L66)/L66</f>
        <v>4.7369345209590415E-2</v>
      </c>
      <c r="N67" s="22">
        <v>1160.384</v>
      </c>
      <c r="O67" s="23">
        <f t="shared" ref="O67" si="562">(N67-N66)/N66</f>
        <v>1.6116758714477212E-2</v>
      </c>
      <c r="P67" s="22">
        <v>731.64</v>
      </c>
      <c r="Q67" s="22">
        <f t="shared" ref="Q67:S67" si="563">(P67-P66)/P66</f>
        <v>1.4768541121122044E-2</v>
      </c>
      <c r="R67" s="22">
        <v>878.63400000000001</v>
      </c>
      <c r="S67" s="22">
        <f t="shared" si="563"/>
        <v>1.445888575482822E-2</v>
      </c>
      <c r="T67" s="22">
        <v>1.5</v>
      </c>
      <c r="U67" s="22">
        <f t="shared" ref="U67" si="564">(T67-T66)/T66</f>
        <v>2.191489361702128</v>
      </c>
      <c r="V67" s="24">
        <v>12196</v>
      </c>
      <c r="W67" s="22">
        <f t="shared" ref="W67:Y67" si="565">(V67-V66)/V66</f>
        <v>9.4355239198808151E-3</v>
      </c>
      <c r="X67" s="22">
        <v>1988.1</v>
      </c>
      <c r="Y67" s="22">
        <f t="shared" si="565"/>
        <v>1.1343982093804026E-2</v>
      </c>
      <c r="Z67" s="25">
        <v>75.39</v>
      </c>
      <c r="AA67" s="22">
        <f t="shared" ref="AA67" si="566">(Z67-Z66)/Z66</f>
        <v>-9.94983277591973E-2</v>
      </c>
      <c r="AB67" s="25">
        <v>66.150000000000006</v>
      </c>
      <c r="AC67" s="16">
        <f t="shared" ref="AC67:AI67" si="567">(AB67-AB66)/AB66</f>
        <v>-0.17866898435559969</v>
      </c>
      <c r="AD67" s="47">
        <v>8500</v>
      </c>
      <c r="AE67" s="16">
        <f t="shared" si="567"/>
        <v>0.30769230769230771</v>
      </c>
      <c r="AF67" s="47">
        <v>7500</v>
      </c>
      <c r="AG67" s="16">
        <f t="shared" si="567"/>
        <v>0.66666666666666663</v>
      </c>
      <c r="AH67" s="47">
        <v>10750</v>
      </c>
      <c r="AI67" s="16">
        <f t="shared" si="567"/>
        <v>-6.5217391304347824E-2</v>
      </c>
      <c r="AJ67" s="15"/>
      <c r="AK67" s="15"/>
      <c r="AL67" s="15"/>
    </row>
    <row r="68" spans="1:38">
      <c r="A68" s="7" t="s">
        <v>67</v>
      </c>
      <c r="B68" s="6">
        <v>2245.8429999999998</v>
      </c>
      <c r="C68" s="6">
        <f t="shared" si="0"/>
        <v>-4.4742847299168248E-2</v>
      </c>
      <c r="D68" s="6">
        <v>1339.2860000000001</v>
      </c>
      <c r="E68" s="6">
        <f t="shared" si="0"/>
        <v>-2.1704179477121579E-2</v>
      </c>
      <c r="F68" s="6">
        <v>520.61599999999999</v>
      </c>
      <c r="G68" s="6">
        <f t="shared" ref="G68" si="568">(F68-F67)/F67</f>
        <v>-4.2411445093934956E-2</v>
      </c>
      <c r="H68" s="6">
        <v>1362.5540000000001</v>
      </c>
      <c r="I68" s="6">
        <f t="shared" ref="I68:K68" si="569">(H68-H67)/H67</f>
        <v>4.2446749339937397E-2</v>
      </c>
      <c r="J68" s="22">
        <v>2297.2260000000001</v>
      </c>
      <c r="K68" s="23">
        <f t="shared" si="569"/>
        <v>5.4780274197525368E-2</v>
      </c>
      <c r="L68" s="22">
        <v>561.64099999999996</v>
      </c>
      <c r="M68" s="22">
        <f t="shared" ref="M68" si="570">(L68-L67)/L67</f>
        <v>6.9979882188878711E-2</v>
      </c>
      <c r="N68" s="22">
        <v>1114.3499999999999</v>
      </c>
      <c r="O68" s="23">
        <f t="shared" ref="O68" si="571">(N68-N67)/N67</f>
        <v>-3.967135017373568E-2</v>
      </c>
      <c r="P68" s="22">
        <v>735.40300000000002</v>
      </c>
      <c r="Q68" s="22">
        <f t="shared" ref="Q68:S68" si="572">(P68-P67)/P67</f>
        <v>5.1432398447324281E-3</v>
      </c>
      <c r="R68" s="22">
        <v>921.47299999999996</v>
      </c>
      <c r="S68" s="22">
        <f t="shared" si="572"/>
        <v>4.875636499384265E-2</v>
      </c>
      <c r="T68" s="22">
        <v>2.46</v>
      </c>
      <c r="U68" s="22">
        <f t="shared" ref="U68" si="573">(T68-T67)/T67</f>
        <v>0.64</v>
      </c>
      <c r="V68" s="24">
        <v>12440</v>
      </c>
      <c r="W68" s="22">
        <f t="shared" ref="W68:Y68" si="574">(V68-V67)/V67</f>
        <v>2.0006559527714005E-2</v>
      </c>
      <c r="X68" s="22">
        <v>2033.0100000000002</v>
      </c>
      <c r="Y68" s="22">
        <f t="shared" si="574"/>
        <v>2.2589406971480465E-2</v>
      </c>
      <c r="Z68" s="25">
        <v>59.56</v>
      </c>
      <c r="AA68" s="22">
        <f t="shared" ref="AA68" si="575">(Z68-Z67)/Z67</f>
        <v>-0.20997479771853028</v>
      </c>
      <c r="AB68" s="25">
        <v>59.29</v>
      </c>
      <c r="AC68" s="16">
        <f t="shared" ref="AC68:AI68" si="576">(AB68-AB67)/AB67</f>
        <v>-0.1037037037037038</v>
      </c>
      <c r="AD68" s="47">
        <v>8500</v>
      </c>
      <c r="AE68" s="16">
        <f t="shared" si="576"/>
        <v>0</v>
      </c>
      <c r="AF68" s="47">
        <v>7500</v>
      </c>
      <c r="AG68" s="16">
        <f t="shared" si="576"/>
        <v>0</v>
      </c>
      <c r="AH68" s="47">
        <v>10750</v>
      </c>
      <c r="AI68" s="16">
        <f t="shared" si="576"/>
        <v>0</v>
      </c>
    </row>
    <row r="69" spans="1:38" s="33" customFormat="1">
      <c r="A69" s="7" t="s">
        <v>68</v>
      </c>
      <c r="B69" s="6">
        <v>2296.442</v>
      </c>
      <c r="C69" s="6">
        <f t="shared" ref="C69:E92" si="577">(B69-B68)/B68</f>
        <v>2.2530070000440886E-2</v>
      </c>
      <c r="D69" s="6">
        <v>1321.93</v>
      </c>
      <c r="E69" s="6">
        <f t="shared" si="577"/>
        <v>-1.2959143902049296E-2</v>
      </c>
      <c r="F69" s="6">
        <v>522.178</v>
      </c>
      <c r="G69" s="6">
        <f t="shared" ref="G69" si="578">(F69-F68)/F68</f>
        <v>3.0002919618298553E-3</v>
      </c>
      <c r="H69" s="6">
        <v>1355.539</v>
      </c>
      <c r="I69" s="6">
        <f t="shared" ref="I69:K69" si="579">(H69-H68)/H68</f>
        <v>-5.1484198057472211E-3</v>
      </c>
      <c r="J69" s="22">
        <v>2267.2429999999999</v>
      </c>
      <c r="K69" s="23">
        <f t="shared" si="579"/>
        <v>-1.3051828596751113E-2</v>
      </c>
      <c r="L69" s="22">
        <v>576.995</v>
      </c>
      <c r="M69" s="22">
        <f t="shared" ref="M69" si="580">(L69-L68)/L68</f>
        <v>2.7337747778385203E-2</v>
      </c>
      <c r="N69" s="22">
        <v>1135.6179999999999</v>
      </c>
      <c r="O69" s="23">
        <f t="shared" ref="O69" si="581">(N69-N68)/N68</f>
        <v>1.9085565576344981E-2</v>
      </c>
      <c r="P69" s="22">
        <v>794.75900000000001</v>
      </c>
      <c r="Q69" s="22">
        <f t="shared" ref="Q69:S69" si="582">(P69-P68)/P68</f>
        <v>8.0712208136219182E-2</v>
      </c>
      <c r="R69" s="22">
        <v>987.21299999999997</v>
      </c>
      <c r="S69" s="22">
        <f t="shared" si="582"/>
        <v>7.1342296518726006E-2</v>
      </c>
      <c r="T69" s="22">
        <v>-0.24</v>
      </c>
      <c r="U69" s="22">
        <f t="shared" ref="U69" si="583">(T69-T68)/T68</f>
        <v>-1.0975609756097562</v>
      </c>
      <c r="V69" s="24">
        <v>12625</v>
      </c>
      <c r="W69" s="22">
        <f t="shared" ref="W69:Y69" si="584">(V69-V68)/V68</f>
        <v>1.4871382636655949E-2</v>
      </c>
      <c r="X69" s="22">
        <v>2057.1950000000002</v>
      </c>
      <c r="Y69" s="22">
        <f t="shared" si="584"/>
        <v>1.1896153978583452E-2</v>
      </c>
      <c r="Z69" s="25">
        <v>45.3</v>
      </c>
      <c r="AA69" s="22">
        <f t="shared" ref="AA69" si="585">(Z69-Z68)/Z68</f>
        <v>-0.23942243116185366</v>
      </c>
      <c r="AB69" s="25">
        <v>47.33</v>
      </c>
      <c r="AC69" s="16">
        <f t="shared" ref="AC69:AI69" si="586">(AB69-AB68)/AB68</f>
        <v>-0.20172035756451343</v>
      </c>
      <c r="AD69" s="47">
        <v>6700</v>
      </c>
      <c r="AE69" s="16">
        <f t="shared" si="586"/>
        <v>-0.21176470588235294</v>
      </c>
      <c r="AF69" s="47">
        <v>6400</v>
      </c>
      <c r="AG69" s="16">
        <f t="shared" si="586"/>
        <v>-0.14666666666666667</v>
      </c>
      <c r="AH69" s="47">
        <v>9100</v>
      </c>
      <c r="AI69" s="16">
        <f t="shared" si="586"/>
        <v>-0.15348837209302327</v>
      </c>
      <c r="AJ69" s="15"/>
      <c r="AK69" s="15"/>
      <c r="AL69" s="15"/>
    </row>
    <row r="70" spans="1:38">
      <c r="A70" s="7" t="s">
        <v>69</v>
      </c>
      <c r="B70" s="6">
        <v>2299.779</v>
      </c>
      <c r="C70" s="6">
        <f t="shared" si="577"/>
        <v>1.453117474771838E-3</v>
      </c>
      <c r="D70" s="6">
        <v>1283.6099999999999</v>
      </c>
      <c r="E70" s="6">
        <f t="shared" si="577"/>
        <v>-2.8987919178776609E-2</v>
      </c>
      <c r="F70" s="6">
        <v>481.767</v>
      </c>
      <c r="G70" s="6">
        <f t="shared" ref="G70" si="587">(F70-F69)/F69</f>
        <v>-7.738931935087269E-2</v>
      </c>
      <c r="H70" s="6">
        <v>1452.684</v>
      </c>
      <c r="I70" s="6">
        <f t="shared" ref="I70:K70" si="588">(H70-H69)/H69</f>
        <v>7.1665219517844922E-2</v>
      </c>
      <c r="J70" s="22">
        <v>2335.9580000000001</v>
      </c>
      <c r="K70" s="23">
        <f t="shared" si="588"/>
        <v>3.0307734989147676E-2</v>
      </c>
      <c r="L70" s="22">
        <v>560.94100000000003</v>
      </c>
      <c r="M70" s="22">
        <f t="shared" ref="M70" si="589">(L70-L69)/L69</f>
        <v>-2.7823464674737172E-2</v>
      </c>
      <c r="N70" s="22">
        <v>1100.748</v>
      </c>
      <c r="O70" s="23">
        <f t="shared" ref="O70" si="590">(N70-N69)/N69</f>
        <v>-3.0705747883531163E-2</v>
      </c>
      <c r="P70" s="22">
        <v>829.75300000000004</v>
      </c>
      <c r="Q70" s="22">
        <f t="shared" ref="Q70:S70" si="591">(P70-P69)/P69</f>
        <v>4.4030957812368314E-2</v>
      </c>
      <c r="R70" s="22">
        <v>995.75900000000001</v>
      </c>
      <c r="S70" s="22">
        <f t="shared" si="591"/>
        <v>8.6566931351188137E-3</v>
      </c>
      <c r="T70" s="22">
        <v>-0.36</v>
      </c>
      <c r="U70" s="22">
        <f t="shared" ref="U70" si="592">(T70-T69)/T69</f>
        <v>0.5</v>
      </c>
      <c r="V70" s="24">
        <v>12863</v>
      </c>
      <c r="W70" s="22">
        <f t="shared" ref="W70:Y70" si="593">(V70-V69)/V69</f>
        <v>1.8851485148514851E-2</v>
      </c>
      <c r="X70" s="22">
        <v>2092.395</v>
      </c>
      <c r="Y70" s="22">
        <f t="shared" si="593"/>
        <v>1.7110677402968514E-2</v>
      </c>
      <c r="Z70" s="25">
        <v>54.32</v>
      </c>
      <c r="AA70" s="22">
        <f t="shared" ref="AA70" si="594">(Z70-Z69)/Z69</f>
        <v>0.19911699779249456</v>
      </c>
      <c r="AB70" s="25">
        <v>50.72</v>
      </c>
      <c r="AC70" s="16">
        <f t="shared" ref="AC70:AI70" si="595">(AB70-AB69)/AB69</f>
        <v>7.1624762307204742E-2</v>
      </c>
      <c r="AD70" s="47">
        <v>6700</v>
      </c>
      <c r="AE70" s="16">
        <f t="shared" si="595"/>
        <v>0</v>
      </c>
      <c r="AF70" s="47">
        <v>6400</v>
      </c>
      <c r="AG70" s="16">
        <f t="shared" si="595"/>
        <v>0</v>
      </c>
      <c r="AH70" s="47">
        <v>8700</v>
      </c>
      <c r="AI70" s="16">
        <f t="shared" si="595"/>
        <v>-4.3956043956043959E-2</v>
      </c>
    </row>
    <row r="71" spans="1:38" s="33" customFormat="1">
      <c r="A71" s="7" t="s">
        <v>70</v>
      </c>
      <c r="B71" s="6">
        <v>2004.7840000000001</v>
      </c>
      <c r="C71" s="6">
        <f t="shared" si="577"/>
        <v>-0.1282710208241748</v>
      </c>
      <c r="D71" s="6">
        <v>1197.9570000000001</v>
      </c>
      <c r="E71" s="6">
        <f t="shared" si="577"/>
        <v>-6.6728211840044724E-2</v>
      </c>
      <c r="F71" s="6">
        <v>433.87</v>
      </c>
      <c r="G71" s="6">
        <f t="shared" ref="G71" si="596">(F71-F70)/F70</f>
        <v>-9.9419428894050421E-2</v>
      </c>
      <c r="H71" s="6">
        <v>1207.8900000000001</v>
      </c>
      <c r="I71" s="6">
        <f t="shared" ref="I71:K71" si="597">(H71-H70)/H70</f>
        <v>-0.16851152762748117</v>
      </c>
      <c r="J71" s="22">
        <v>2319.2489999999998</v>
      </c>
      <c r="K71" s="23">
        <f t="shared" si="597"/>
        <v>-7.1529539486584462E-3</v>
      </c>
      <c r="L71" s="22">
        <v>538.48199999999997</v>
      </c>
      <c r="M71" s="22">
        <f t="shared" ref="M71" si="598">(L71-L70)/L70</f>
        <v>-4.0038078871040016E-2</v>
      </c>
      <c r="N71" s="22">
        <v>1002.11</v>
      </c>
      <c r="O71" s="23">
        <f t="shared" ref="O71" si="599">(N71-N70)/N70</f>
        <v>-8.9609974308379414E-2</v>
      </c>
      <c r="P71" s="22">
        <v>745.35799999999995</v>
      </c>
      <c r="Q71" s="22">
        <f t="shared" ref="Q71:S71" si="600">(P71-P70)/P70</f>
        <v>-0.10171099110217148</v>
      </c>
      <c r="R71" s="22">
        <v>948.697</v>
      </c>
      <c r="S71" s="22">
        <f t="shared" si="600"/>
        <v>-4.7262440008074252E-2</v>
      </c>
      <c r="T71" s="22">
        <v>0.17</v>
      </c>
      <c r="U71" s="22">
        <f t="shared" ref="U71" si="601">(T71-T70)/T70</f>
        <v>-1.4722222222222223</v>
      </c>
      <c r="V71" s="24">
        <v>13084</v>
      </c>
      <c r="W71" s="22">
        <f t="shared" ref="W71:Y71" si="602">(V71-V70)/V70</f>
        <v>1.7181061960662367E-2</v>
      </c>
      <c r="X71" s="22">
        <v>2130.1800000000003</v>
      </c>
      <c r="Y71" s="22">
        <f t="shared" si="602"/>
        <v>1.8058253819188207E-2</v>
      </c>
      <c r="Z71" s="25">
        <v>53.66</v>
      </c>
      <c r="AA71" s="22">
        <f t="shared" ref="AA71" si="603">(Z71-Z70)/Z70</f>
        <v>-1.2150220913107579E-2</v>
      </c>
      <c r="AB71" s="25">
        <v>47.85</v>
      </c>
      <c r="AC71" s="16">
        <f t="shared" ref="AC71:AI71" si="604">(AB71-AB70)/AB70</f>
        <v>-5.6585173501577241E-2</v>
      </c>
      <c r="AD71" s="47">
        <v>7300</v>
      </c>
      <c r="AE71" s="16">
        <f t="shared" si="604"/>
        <v>8.9552238805970144E-2</v>
      </c>
      <c r="AF71" s="47">
        <v>6900</v>
      </c>
      <c r="AG71" s="16">
        <f t="shared" si="604"/>
        <v>7.8125E-2</v>
      </c>
      <c r="AH71" s="47">
        <v>10200</v>
      </c>
      <c r="AI71" s="16">
        <f t="shared" si="604"/>
        <v>0.17241379310344829</v>
      </c>
      <c r="AJ71" s="15"/>
      <c r="AK71" s="15"/>
      <c r="AL71" s="15"/>
    </row>
    <row r="72" spans="1:38">
      <c r="A72" s="7" t="s">
        <v>71</v>
      </c>
      <c r="B72" s="6">
        <v>2316.7510000000002</v>
      </c>
      <c r="C72" s="6">
        <f t="shared" si="577"/>
        <v>0.15561127782344636</v>
      </c>
      <c r="D72" s="6">
        <v>1201.335</v>
      </c>
      <c r="E72" s="6">
        <f t="shared" si="577"/>
        <v>2.8198007107099244E-3</v>
      </c>
      <c r="F72" s="6">
        <v>465.81</v>
      </c>
      <c r="G72" s="6">
        <f t="shared" ref="G72" si="605">(F72-F71)/F71</f>
        <v>7.3616521077742178E-2</v>
      </c>
      <c r="H72" s="6">
        <v>1267.421</v>
      </c>
      <c r="I72" s="6">
        <f t="shared" ref="I72:K72" si="606">(H72-H71)/H71</f>
        <v>4.9285117022245355E-2</v>
      </c>
      <c r="J72" s="22">
        <v>2340.902</v>
      </c>
      <c r="K72" s="23">
        <f t="shared" si="606"/>
        <v>9.3362118513364671E-3</v>
      </c>
      <c r="L72" s="22">
        <v>539.99</v>
      </c>
      <c r="M72" s="22">
        <f t="shared" ref="M72" si="607">(L72-L71)/L71</f>
        <v>2.8004650109010854E-3</v>
      </c>
      <c r="N72" s="22">
        <v>1052.8779999999999</v>
      </c>
      <c r="O72" s="23">
        <f t="shared" ref="O72" si="608">(N72-N71)/N71</f>
        <v>5.066110506830579E-2</v>
      </c>
      <c r="P72" s="22">
        <v>759.7</v>
      </c>
      <c r="Q72" s="22">
        <f t="shared" ref="Q72:S72" si="609">(P72-P71)/P71</f>
        <v>1.9241760335302095E-2</v>
      </c>
      <c r="R72" s="22">
        <v>942.08600000000001</v>
      </c>
      <c r="S72" s="22">
        <f t="shared" si="609"/>
        <v>-6.9685052234801943E-3</v>
      </c>
      <c r="T72" s="22">
        <v>0.36</v>
      </c>
      <c r="U72" s="22">
        <f t="shared" ref="U72" si="610">(T72-T71)/T71</f>
        <v>1.1176470588235292</v>
      </c>
      <c r="V72" s="24">
        <v>12937</v>
      </c>
      <c r="W72" s="22">
        <f t="shared" ref="W72:Y72" si="611">(V72-V71)/V71</f>
        <v>-1.1235096300825436E-2</v>
      </c>
      <c r="X72" s="22">
        <v>2116.0699999999997</v>
      </c>
      <c r="Y72" s="22">
        <f t="shared" si="611"/>
        <v>-6.623853383282436E-3</v>
      </c>
      <c r="Z72" s="25">
        <v>57.58</v>
      </c>
      <c r="AA72" s="22">
        <f t="shared" ref="AA72" si="612">(Z72-Z71)/Z71</f>
        <v>7.305255311218789E-2</v>
      </c>
      <c r="AB72" s="25">
        <v>54.63</v>
      </c>
      <c r="AC72" s="16">
        <f t="shared" ref="AC72:AI72" si="613">(AB72-AB71)/AB71</f>
        <v>0.14169278996865206</v>
      </c>
      <c r="AD72" s="47">
        <v>7300</v>
      </c>
      <c r="AE72" s="16">
        <f t="shared" si="613"/>
        <v>0</v>
      </c>
      <c r="AF72" s="47">
        <v>6900</v>
      </c>
      <c r="AG72" s="16">
        <f t="shared" si="613"/>
        <v>0</v>
      </c>
      <c r="AH72" s="47">
        <v>10200</v>
      </c>
      <c r="AI72" s="16">
        <f t="shared" si="613"/>
        <v>0</v>
      </c>
    </row>
    <row r="73" spans="1:38">
      <c r="A73" s="7" t="s">
        <v>72</v>
      </c>
      <c r="B73" s="6">
        <v>2031.376</v>
      </c>
      <c r="C73" s="6">
        <f t="shared" si="577"/>
        <v>-0.12317896916846058</v>
      </c>
      <c r="D73" s="6">
        <v>1118.6959999999999</v>
      </c>
      <c r="E73" s="6">
        <f t="shared" si="577"/>
        <v>-6.8789305231263656E-2</v>
      </c>
      <c r="F73" s="6">
        <v>422.51499999999999</v>
      </c>
      <c r="G73" s="6">
        <f t="shared" ref="G73" si="614">(F73-F72)/F72</f>
        <v>-9.2945621605375617E-2</v>
      </c>
      <c r="H73" s="6">
        <v>1221.356</v>
      </c>
      <c r="I73" s="6">
        <f t="shared" ref="I73:K73" si="615">(H73-H72)/H72</f>
        <v>-3.6345460584920129E-2</v>
      </c>
      <c r="J73" s="22">
        <v>2161.4789999999998</v>
      </c>
      <c r="K73" s="23">
        <f t="shared" si="615"/>
        <v>-7.6646950619889354E-2</v>
      </c>
      <c r="L73" s="22">
        <v>501.7</v>
      </c>
      <c r="M73" s="22">
        <f t="shared" ref="M73" si="616">(L73-L72)/L72</f>
        <v>-7.0908720531861744E-2</v>
      </c>
      <c r="N73" s="22">
        <v>1045.431</v>
      </c>
      <c r="O73" s="23">
        <f t="shared" ref="O73" si="617">(N73-N72)/N72</f>
        <v>-7.0729942120548528E-3</v>
      </c>
      <c r="P73" s="22">
        <v>701.44500000000005</v>
      </c>
      <c r="Q73" s="22">
        <f t="shared" ref="Q73:S73" si="618">(P73-P72)/P72</f>
        <v>-7.6681584836119504E-2</v>
      </c>
      <c r="R73" s="22">
        <v>918.995</v>
      </c>
      <c r="S73" s="22">
        <f t="shared" si="618"/>
        <v>-2.4510501164437225E-2</v>
      </c>
      <c r="T73" s="22">
        <v>0.5</v>
      </c>
      <c r="U73" s="22">
        <f t="shared" ref="U73" si="619">(T73-T72)/T72</f>
        <v>0.38888888888888895</v>
      </c>
      <c r="V73" s="24">
        <v>13211</v>
      </c>
      <c r="W73" s="22">
        <f t="shared" ref="W73:Y73" si="620">(V73-V72)/V72</f>
        <v>2.1179562495168894E-2</v>
      </c>
      <c r="X73" s="22">
        <v>2158.8050000000003</v>
      </c>
      <c r="Y73" s="22">
        <f t="shared" si="620"/>
        <v>2.0195456672038536E-2</v>
      </c>
      <c r="Z73" s="25">
        <v>61.86</v>
      </c>
      <c r="AA73" s="22">
        <f t="shared" ref="AA73" si="621">(Z73-Z72)/Z72</f>
        <v>7.4331365057311583E-2</v>
      </c>
      <c r="AB73" s="25">
        <v>59.4</v>
      </c>
      <c r="AC73" s="16">
        <f t="shared" ref="AC73:AI73" si="622">(AB73-AB72)/AB72</f>
        <v>8.7314662273476035E-2</v>
      </c>
      <c r="AD73" s="47">
        <v>7300</v>
      </c>
      <c r="AE73" s="16">
        <f t="shared" si="622"/>
        <v>0</v>
      </c>
      <c r="AF73" s="47">
        <v>6900</v>
      </c>
      <c r="AG73" s="16">
        <f t="shared" si="622"/>
        <v>0</v>
      </c>
      <c r="AH73" s="47">
        <v>10100</v>
      </c>
      <c r="AI73" s="16">
        <f t="shared" si="622"/>
        <v>-9.8039215686274508E-3</v>
      </c>
    </row>
    <row r="74" spans="1:38">
      <c r="A74" s="7" t="s">
        <v>73</v>
      </c>
      <c r="B74" s="6">
        <v>1938.684</v>
      </c>
      <c r="C74" s="6">
        <f t="shared" si="577"/>
        <v>-4.563015414182308E-2</v>
      </c>
      <c r="D74" s="6">
        <v>977.18600000000004</v>
      </c>
      <c r="E74" s="6">
        <f t="shared" si="577"/>
        <v>-0.12649549117901546</v>
      </c>
      <c r="F74" s="6">
        <v>397.34300000000002</v>
      </c>
      <c r="G74" s="6">
        <f t="shared" ref="G74" si="623">(F74-F73)/F73</f>
        <v>-5.9576583079890583E-2</v>
      </c>
      <c r="H74" s="6">
        <v>1172.018</v>
      </c>
      <c r="I74" s="6">
        <f t="shared" ref="I74:K74" si="624">(H74-H73)/H73</f>
        <v>-4.0396084352146276E-2</v>
      </c>
      <c r="J74" s="22">
        <v>2198.4360000000001</v>
      </c>
      <c r="K74" s="23">
        <f t="shared" si="624"/>
        <v>1.7098014831511358E-2</v>
      </c>
      <c r="L74" s="22">
        <v>504.12099999999998</v>
      </c>
      <c r="M74" s="22">
        <f t="shared" ref="M74" si="625">(L74-L73)/L73</f>
        <v>4.8255929838548779E-3</v>
      </c>
      <c r="N74" s="22">
        <v>1016.89</v>
      </c>
      <c r="O74" s="23">
        <f t="shared" ref="O74" si="626">(N74-N73)/N73</f>
        <v>-2.7300701815806162E-2</v>
      </c>
      <c r="P74" s="22">
        <v>676.851</v>
      </c>
      <c r="Q74" s="22">
        <f t="shared" ref="Q74:S74" si="627">(P74-P73)/P73</f>
        <v>-3.5061907918653705E-2</v>
      </c>
      <c r="R74" s="22">
        <v>933.59500000000003</v>
      </c>
      <c r="S74" s="22">
        <f t="shared" si="627"/>
        <v>1.5886919950598231E-2</v>
      </c>
      <c r="T74" s="22">
        <v>0.54</v>
      </c>
      <c r="U74" s="22">
        <f t="shared" ref="U74" si="628">(T74-T73)/T73</f>
        <v>8.0000000000000071E-2</v>
      </c>
      <c r="V74" s="24">
        <v>13332</v>
      </c>
      <c r="W74" s="22">
        <f t="shared" ref="W74:Y74" si="629">(V74-V73)/V73</f>
        <v>9.1590341382181521E-3</v>
      </c>
      <c r="X74" s="22">
        <v>2180.71</v>
      </c>
      <c r="Y74" s="22">
        <f t="shared" si="629"/>
        <v>1.0146817336442959E-2</v>
      </c>
      <c r="Z74" s="25">
        <v>59.4</v>
      </c>
      <c r="AA74" s="22">
        <f t="shared" ref="AA74" si="630">(Z74-Z73)/Z73</f>
        <v>-3.9767216294859374E-2</v>
      </c>
      <c r="AB74" s="25">
        <v>59.83</v>
      </c>
      <c r="AC74" s="16">
        <f t="shared" ref="AC74:AI74" si="631">(AB74-AB73)/AB73</f>
        <v>7.2390572390572342E-3</v>
      </c>
      <c r="AD74" s="47">
        <v>7300</v>
      </c>
      <c r="AE74" s="16">
        <f t="shared" si="631"/>
        <v>0</v>
      </c>
      <c r="AF74" s="47">
        <v>6900</v>
      </c>
      <c r="AG74" s="16">
        <f t="shared" si="631"/>
        <v>0</v>
      </c>
      <c r="AH74" s="47">
        <v>10100</v>
      </c>
      <c r="AI74" s="16">
        <f t="shared" si="631"/>
        <v>0</v>
      </c>
    </row>
    <row r="75" spans="1:38">
      <c r="A75" s="7" t="s">
        <v>74</v>
      </c>
      <c r="B75" s="6">
        <v>1623.337</v>
      </c>
      <c r="C75" s="6">
        <f t="shared" si="577"/>
        <v>-0.16266034072597699</v>
      </c>
      <c r="D75" s="6">
        <v>907.46699999999998</v>
      </c>
      <c r="E75" s="6">
        <f t="shared" si="577"/>
        <v>-7.1346703698170102E-2</v>
      </c>
      <c r="F75" s="6">
        <v>352.154</v>
      </c>
      <c r="G75" s="6">
        <f t="shared" ref="G75" si="632">(F75-F74)/F74</f>
        <v>-0.113727937827016</v>
      </c>
      <c r="H75" s="6">
        <v>1008.306</v>
      </c>
      <c r="I75" s="6">
        <f t="shared" ref="I75:K75" si="633">(H75-H74)/H74</f>
        <v>-0.13968386151065937</v>
      </c>
      <c r="J75" s="22">
        <v>2040.4369999999999</v>
      </c>
      <c r="K75" s="23">
        <f t="shared" si="633"/>
        <v>-7.1868819469841402E-2</v>
      </c>
      <c r="L75" s="22">
        <v>451.72399999999999</v>
      </c>
      <c r="M75" s="22">
        <f t="shared" ref="M75" si="634">(L75-L74)/L74</f>
        <v>-0.10393734837469575</v>
      </c>
      <c r="N75" s="22">
        <v>920.39400000000001</v>
      </c>
      <c r="O75" s="23">
        <f t="shared" ref="O75" si="635">(N75-N74)/N74</f>
        <v>-9.4893252957547011E-2</v>
      </c>
      <c r="P75" s="22">
        <v>668.43</v>
      </c>
      <c r="Q75" s="22">
        <f t="shared" ref="Q75:S75" si="636">(P75-P74)/P74</f>
        <v>-1.2441438366789809E-2</v>
      </c>
      <c r="R75" s="22">
        <v>855.23299999999995</v>
      </c>
      <c r="S75" s="22">
        <f t="shared" si="636"/>
        <v>-8.3935753726187556E-2</v>
      </c>
      <c r="T75" s="22">
        <v>0.93</v>
      </c>
      <c r="U75" s="22">
        <f t="shared" ref="U75" si="637">(T75-T74)/T74</f>
        <v>0.72222222222222221</v>
      </c>
      <c r="V75" s="24">
        <v>13481</v>
      </c>
      <c r="W75" s="22">
        <f t="shared" ref="W75:Y75" si="638">(V75-V74)/V74</f>
        <v>1.1176117611761176E-2</v>
      </c>
      <c r="X75" s="22">
        <v>2203.7849999999999</v>
      </c>
      <c r="Y75" s="22">
        <f t="shared" si="638"/>
        <v>1.05814161442832E-2</v>
      </c>
      <c r="Z75" s="25">
        <v>51.81</v>
      </c>
      <c r="AA75" s="22">
        <f t="shared" ref="AA75" si="639">(Z75-Z74)/Z74</f>
        <v>-0.12777777777777771</v>
      </c>
      <c r="AB75" s="25">
        <v>50.93</v>
      </c>
      <c r="AC75" s="16">
        <f t="shared" ref="AC75:AI75" si="640">(AB75-AB74)/AB74</f>
        <v>-0.14875480528163126</v>
      </c>
      <c r="AD75" s="47">
        <v>7300</v>
      </c>
      <c r="AE75" s="16">
        <f t="shared" si="640"/>
        <v>0</v>
      </c>
      <c r="AF75" s="47">
        <v>6900</v>
      </c>
      <c r="AG75" s="16">
        <f t="shared" si="640"/>
        <v>0</v>
      </c>
      <c r="AH75" s="47">
        <v>9900</v>
      </c>
      <c r="AI75" s="16">
        <f t="shared" si="640"/>
        <v>-1.9801980198019802E-2</v>
      </c>
    </row>
    <row r="76" spans="1:38">
      <c r="A76" s="7" t="s">
        <v>75</v>
      </c>
      <c r="B76" s="6">
        <v>1633.7670000000001</v>
      </c>
      <c r="C76" s="6">
        <f t="shared" si="577"/>
        <v>6.4250368222987979E-3</v>
      </c>
      <c r="D76" s="6">
        <v>919.75199999999995</v>
      </c>
      <c r="E76" s="6">
        <f t="shared" si="577"/>
        <v>1.3537682362003211E-2</v>
      </c>
      <c r="F76" s="6">
        <v>339.827</v>
      </c>
      <c r="G76" s="6">
        <f t="shared" ref="G76" si="641">(F76-F75)/F75</f>
        <v>-3.5004571863446104E-2</v>
      </c>
      <c r="H76" s="6">
        <v>948.71100000000001</v>
      </c>
      <c r="I76" s="6">
        <f t="shared" ref="I76:K76" si="642">(H76-H75)/H75</f>
        <v>-5.9104081499068761E-2</v>
      </c>
      <c r="J76" s="22">
        <v>2017.3320000000001</v>
      </c>
      <c r="K76" s="23">
        <f t="shared" si="642"/>
        <v>-1.1323554709113681E-2</v>
      </c>
      <c r="L76" s="22">
        <v>434.27300000000002</v>
      </c>
      <c r="M76" s="22">
        <f t="shared" ref="M76" si="643">(L76-L75)/L75</f>
        <v>-3.8631996528853824E-2</v>
      </c>
      <c r="N76" s="22">
        <v>858.76300000000003</v>
      </c>
      <c r="O76" s="23">
        <f t="shared" ref="O76" si="644">(N76-N75)/N75</f>
        <v>-6.6961540383792123E-2</v>
      </c>
      <c r="P76" s="22">
        <v>605.74099999999999</v>
      </c>
      <c r="Q76" s="22">
        <f t="shared" ref="Q76:S76" si="645">(P76-P75)/P75</f>
        <v>-9.3785437517765469E-2</v>
      </c>
      <c r="R76" s="22">
        <v>831.14099999999996</v>
      </c>
      <c r="S76" s="22">
        <f t="shared" si="645"/>
        <v>-2.8170101013408024E-2</v>
      </c>
      <c r="T76" s="22">
        <v>0.39</v>
      </c>
      <c r="U76" s="22">
        <f t="shared" ref="U76" si="646">(T76-T75)/T75</f>
        <v>-0.58064516129032262</v>
      </c>
      <c r="V76" s="24">
        <v>14027</v>
      </c>
      <c r="W76" s="22">
        <f t="shared" ref="W76:Y76" si="647">(V76-V75)/V75</f>
        <v>4.0501446480231434E-2</v>
      </c>
      <c r="X76" s="22">
        <v>2195.3850000000002</v>
      </c>
      <c r="Y76" s="22">
        <f t="shared" si="647"/>
        <v>-3.8116240921866862E-3</v>
      </c>
      <c r="Z76" s="25">
        <v>42.81</v>
      </c>
      <c r="AA76" s="22">
        <f t="shared" ref="AA76" si="648">(Z76-Z75)/Z75</f>
        <v>-0.17371163867979153</v>
      </c>
      <c r="AB76" s="25">
        <v>42.89</v>
      </c>
      <c r="AC76" s="16">
        <f t="shared" ref="AC76:AI76" si="649">(AB76-AB75)/AB75</f>
        <v>-0.15786373453760061</v>
      </c>
      <c r="AD76" s="47">
        <v>7300</v>
      </c>
      <c r="AE76" s="16">
        <f t="shared" si="649"/>
        <v>0</v>
      </c>
      <c r="AF76" s="47">
        <v>6900</v>
      </c>
      <c r="AG76" s="16">
        <f t="shared" si="649"/>
        <v>0</v>
      </c>
      <c r="AH76" s="47">
        <v>8700</v>
      </c>
      <c r="AI76" s="16">
        <f t="shared" si="649"/>
        <v>-0.12121212121212122</v>
      </c>
    </row>
    <row r="77" spans="1:38">
      <c r="A77" s="7" t="s">
        <v>76</v>
      </c>
      <c r="B77" s="6">
        <v>1776.241</v>
      </c>
      <c r="C77" s="6">
        <f t="shared" si="577"/>
        <v>8.7205825555296393E-2</v>
      </c>
      <c r="D77" s="6">
        <v>951.54200000000003</v>
      </c>
      <c r="E77" s="6">
        <f t="shared" si="577"/>
        <v>3.4563664987953359E-2</v>
      </c>
      <c r="F77" s="6">
        <v>368.96699999999998</v>
      </c>
      <c r="G77" s="6">
        <f t="shared" ref="G77" si="650">(F77-F76)/F76</f>
        <v>8.5749513723159101E-2</v>
      </c>
      <c r="H77" s="6">
        <v>1044.952</v>
      </c>
      <c r="I77" s="6">
        <f t="shared" ref="I77:K77" si="651">(H77-H76)/H76</f>
        <v>0.10144395922467431</v>
      </c>
      <c r="J77" s="22">
        <v>2043.163</v>
      </c>
      <c r="K77" s="23">
        <f t="shared" si="651"/>
        <v>1.2804535891960223E-2</v>
      </c>
      <c r="L77" s="22">
        <v>469.32400000000001</v>
      </c>
      <c r="M77" s="22">
        <f t="shared" ref="M77" si="652">(L77-L76)/L76</f>
        <v>8.0711902420827417E-2</v>
      </c>
      <c r="N77" s="22">
        <v>894.78</v>
      </c>
      <c r="O77" s="23">
        <f t="shared" ref="O77" si="653">(N77-N76)/N76</f>
        <v>4.1940558687321113E-2</v>
      </c>
      <c r="P77" s="22">
        <v>658.125</v>
      </c>
      <c r="Q77" s="22">
        <f t="shared" ref="Q77:S77" si="654">(P77-P76)/P76</f>
        <v>8.6479204808655868E-2</v>
      </c>
      <c r="R77" s="22">
        <v>838.34699999999998</v>
      </c>
      <c r="S77" s="22">
        <f t="shared" si="654"/>
        <v>8.6700090598346349E-3</v>
      </c>
      <c r="T77" s="22">
        <v>-0.05</v>
      </c>
      <c r="U77" s="22">
        <f t="shared" ref="U77" si="655">(T77-T76)/T76</f>
        <v>-1.1282051282051282</v>
      </c>
      <c r="V77" s="24">
        <v>14657</v>
      </c>
      <c r="W77" s="22">
        <f t="shared" ref="W77:Y77" si="656">(V77-V76)/V76</f>
        <v>4.4913381335994866E-2</v>
      </c>
      <c r="X77" s="22">
        <v>2304.085</v>
      </c>
      <c r="Y77" s="22">
        <f t="shared" si="656"/>
        <v>4.9512955586377701E-2</v>
      </c>
      <c r="Z77" s="25">
        <v>43.13</v>
      </c>
      <c r="AA77" s="22">
        <f t="shared" ref="AA77" si="657">(Z77-Z76)/Z76</f>
        <v>7.4748890446157505E-3</v>
      </c>
      <c r="AB77" s="25">
        <v>45.47</v>
      </c>
      <c r="AC77" s="16">
        <f t="shared" ref="AC77:AI77" si="658">(AB77-AB76)/AB76</f>
        <v>6.0153882023781725E-2</v>
      </c>
      <c r="AD77" s="47">
        <v>7300</v>
      </c>
      <c r="AE77" s="16">
        <f t="shared" si="658"/>
        <v>0</v>
      </c>
      <c r="AF77" s="47">
        <v>6900</v>
      </c>
      <c r="AG77" s="16">
        <f t="shared" si="658"/>
        <v>0</v>
      </c>
      <c r="AH77" s="47">
        <v>8200</v>
      </c>
      <c r="AI77" s="16">
        <f t="shared" si="658"/>
        <v>-5.7471264367816091E-2</v>
      </c>
    </row>
    <row r="78" spans="1:38">
      <c r="A78" s="7" t="s">
        <v>77</v>
      </c>
      <c r="B78" s="6">
        <v>1589.29</v>
      </c>
      <c r="C78" s="6">
        <f t="shared" si="577"/>
        <v>-0.10525092034245355</v>
      </c>
      <c r="D78" s="6">
        <v>857.33399999999995</v>
      </c>
      <c r="E78" s="6">
        <f t="shared" si="577"/>
        <v>-9.9005614045412693E-2</v>
      </c>
      <c r="F78" s="6">
        <v>396.26799999999997</v>
      </c>
      <c r="G78" s="6">
        <f t="shared" ref="G78" si="659">(F78-F77)/F77</f>
        <v>7.3993067130664766E-2</v>
      </c>
      <c r="H78" s="6">
        <v>1042.4860000000001</v>
      </c>
      <c r="I78" s="6">
        <f t="shared" ref="I78:K78" si="660">(H78-H77)/H77</f>
        <v>-2.35991701054201E-3</v>
      </c>
      <c r="J78" s="22">
        <v>2077.5100000000002</v>
      </c>
      <c r="K78" s="23">
        <f t="shared" si="660"/>
        <v>1.6810699880528478E-2</v>
      </c>
      <c r="L78" s="22">
        <v>474.13400000000001</v>
      </c>
      <c r="M78" s="22">
        <f t="shared" ref="M78" si="661">(L78-L77)/L77</f>
        <v>1.0248783356487207E-2</v>
      </c>
      <c r="N78" s="22">
        <v>928.529</v>
      </c>
      <c r="O78" s="23">
        <f t="shared" ref="O78" si="662">(N78-N77)/N77</f>
        <v>3.7717651266233068E-2</v>
      </c>
      <c r="P78" s="22">
        <v>651.53300000000002</v>
      </c>
      <c r="Q78" s="22">
        <f t="shared" ref="Q78:S78" si="663">(P78-P77)/P77</f>
        <v>-1.0016334283000927E-2</v>
      </c>
      <c r="R78" s="22">
        <v>802.63199999999995</v>
      </c>
      <c r="S78" s="22">
        <f t="shared" si="663"/>
        <v>-4.2601691185153681E-2</v>
      </c>
      <c r="T78" s="22">
        <v>-0.08</v>
      </c>
      <c r="U78" s="22">
        <f t="shared" ref="U78" si="664">(T78-T77)/T77</f>
        <v>0.6</v>
      </c>
      <c r="V78" s="24">
        <v>13639</v>
      </c>
      <c r="W78" s="22">
        <f t="shared" ref="W78:Y78" si="665">(V78-V77)/V77</f>
        <v>-6.9454867981169413E-2</v>
      </c>
      <c r="X78" s="22">
        <v>2148.04</v>
      </c>
      <c r="Y78" s="22">
        <f t="shared" si="665"/>
        <v>-6.7725366034673232E-2</v>
      </c>
      <c r="Z78" s="25">
        <v>43.68</v>
      </c>
      <c r="AA78" s="22">
        <f t="shared" ref="AA78" si="666">(Z78-Z77)/Z77</f>
        <v>1.2752144678877744E-2</v>
      </c>
      <c r="AB78" s="25">
        <v>46.29</v>
      </c>
      <c r="AC78" s="16">
        <f t="shared" ref="AC78:AI78" si="667">(AB78-AB77)/AB77</f>
        <v>1.8033868484715204E-2</v>
      </c>
      <c r="AD78" s="47">
        <v>7300</v>
      </c>
      <c r="AE78" s="16">
        <f t="shared" si="667"/>
        <v>0</v>
      </c>
      <c r="AF78" s="47">
        <v>6900</v>
      </c>
      <c r="AG78" s="16">
        <f t="shared" si="667"/>
        <v>0</v>
      </c>
      <c r="AH78" s="47">
        <v>8200</v>
      </c>
      <c r="AI78" s="16">
        <f t="shared" si="667"/>
        <v>0</v>
      </c>
    </row>
    <row r="79" spans="1:38">
      <c r="A79" s="7" t="s">
        <v>78</v>
      </c>
      <c r="B79" s="6">
        <v>1719.2619999999999</v>
      </c>
      <c r="C79" s="6">
        <f t="shared" si="577"/>
        <v>8.1779914301354686E-2</v>
      </c>
      <c r="D79" s="6">
        <v>811.072</v>
      </c>
      <c r="E79" s="6">
        <f t="shared" si="577"/>
        <v>-5.3960300186391703E-2</v>
      </c>
      <c r="F79" s="6">
        <v>407.839</v>
      </c>
      <c r="G79" s="6">
        <f t="shared" ref="G79" si="668">(F79-F78)/F78</f>
        <v>2.9199935397256471E-2</v>
      </c>
      <c r="H79" s="6">
        <v>1057.2750000000001</v>
      </c>
      <c r="I79" s="6">
        <f t="shared" ref="I79:K79" si="669">(H79-H78)/H78</f>
        <v>1.4186281638314554E-2</v>
      </c>
      <c r="J79" s="22">
        <v>2064.91</v>
      </c>
      <c r="K79" s="23">
        <f t="shared" si="669"/>
        <v>-6.0649527559435874E-3</v>
      </c>
      <c r="L79" s="22">
        <v>490.93299999999999</v>
      </c>
      <c r="M79" s="22">
        <f t="shared" ref="M79" si="670">(L79-L78)/L78</f>
        <v>3.5430911936288008E-2</v>
      </c>
      <c r="N79" s="22">
        <v>981.33299999999997</v>
      </c>
      <c r="O79" s="23">
        <f t="shared" ref="O79" si="671">(N79-N78)/N78</f>
        <v>5.686844460431497E-2</v>
      </c>
      <c r="P79" s="22">
        <v>687.03899999999999</v>
      </c>
      <c r="Q79" s="22">
        <f t="shared" ref="Q79:S79" si="672">(P79-P78)/P78</f>
        <v>5.4496088455995274E-2</v>
      </c>
      <c r="R79" s="22">
        <v>849.52700000000004</v>
      </c>
      <c r="S79" s="22">
        <f t="shared" si="672"/>
        <v>5.8426526727068072E-2</v>
      </c>
      <c r="T79" s="22">
        <v>0.21</v>
      </c>
      <c r="U79" s="22">
        <f t="shared" ref="U79" si="673">(T79-T78)/T78</f>
        <v>-3.6249999999999996</v>
      </c>
      <c r="V79" s="24">
        <v>13840</v>
      </c>
      <c r="W79" s="22">
        <f t="shared" ref="W79:Y79" si="674">(V79-V78)/V78</f>
        <v>1.4737150817508616E-2</v>
      </c>
      <c r="X79" s="22">
        <v>2163.7849999999999</v>
      </c>
      <c r="Y79" s="22">
        <f t="shared" si="674"/>
        <v>7.3299379899815142E-3</v>
      </c>
      <c r="Z79" s="25">
        <v>41.44</v>
      </c>
      <c r="AA79" s="22">
        <f t="shared" ref="AA79" si="675">(Z79-Z78)/Z78</f>
        <v>-5.1282051282051329E-2</v>
      </c>
      <c r="AB79" s="25">
        <v>42.92</v>
      </c>
      <c r="AC79" s="16">
        <f t="shared" ref="AC79:AI79" si="676">(AB79-AB78)/AB78</f>
        <v>-7.2801901058543908E-2</v>
      </c>
      <c r="AD79" s="47">
        <v>7300</v>
      </c>
      <c r="AE79" s="16">
        <f t="shared" si="676"/>
        <v>0</v>
      </c>
      <c r="AF79" s="47">
        <v>6900</v>
      </c>
      <c r="AG79" s="16">
        <f t="shared" si="676"/>
        <v>0</v>
      </c>
      <c r="AH79" s="47">
        <v>8150</v>
      </c>
      <c r="AI79" s="16">
        <f t="shared" si="676"/>
        <v>-6.0975609756097563E-3</v>
      </c>
    </row>
    <row r="80" spans="1:38">
      <c r="A80" s="7" t="s">
        <v>79</v>
      </c>
      <c r="B80" s="6">
        <v>1741.94</v>
      </c>
      <c r="C80" s="6">
        <f t="shared" si="577"/>
        <v>1.3190543384312636E-2</v>
      </c>
      <c r="D80" s="6">
        <v>785.29</v>
      </c>
      <c r="E80" s="6">
        <f t="shared" si="577"/>
        <v>-3.1787560167284824E-2</v>
      </c>
      <c r="F80" s="6">
        <v>411.27</v>
      </c>
      <c r="G80" s="6">
        <f t="shared" ref="G80" si="677">(F80-F79)/F79</f>
        <v>8.4126334166177916E-3</v>
      </c>
      <c r="H80" s="6">
        <v>1098.21</v>
      </c>
      <c r="I80" s="6">
        <f t="shared" ref="I80:K80" si="678">(H80-H79)/H79</f>
        <v>3.8717457615095353E-2</v>
      </c>
      <c r="J80" s="22">
        <v>2171.84</v>
      </c>
      <c r="K80" s="23">
        <f t="shared" si="678"/>
        <v>5.1784339269023975E-2</v>
      </c>
      <c r="L80" s="22">
        <v>471.85</v>
      </c>
      <c r="M80" s="22">
        <f t="shared" ref="M80" si="679">(L80-L79)/L79</f>
        <v>-3.8870884621730398E-2</v>
      </c>
      <c r="N80" s="22">
        <v>1007.59</v>
      </c>
      <c r="O80" s="23">
        <f t="shared" ref="O80" si="680">(N80-N79)/N79</f>
        <v>2.675646289282034E-2</v>
      </c>
      <c r="P80" s="22">
        <v>683.17</v>
      </c>
      <c r="Q80" s="22">
        <f t="shared" ref="Q80:S80" si="681">(P80-P79)/P79</f>
        <v>-5.6314124816786645E-3</v>
      </c>
      <c r="R80" s="22">
        <v>793.46</v>
      </c>
      <c r="S80" s="22">
        <f t="shared" si="681"/>
        <v>-6.5997902362137997E-2</v>
      </c>
      <c r="T80" s="22">
        <v>0.96</v>
      </c>
      <c r="U80" s="22">
        <f t="shared" ref="U80" si="682">(T80-T79)/T79</f>
        <v>3.5714285714285716</v>
      </c>
      <c r="V80" s="24">
        <v>13795</v>
      </c>
      <c r="W80" s="22">
        <f t="shared" ref="W80:Y80" si="683">(V80-V79)/V79</f>
        <v>-3.2514450867052024E-3</v>
      </c>
      <c r="X80" s="22">
        <v>2124.4</v>
      </c>
      <c r="Y80" s="22">
        <f t="shared" si="683"/>
        <v>-1.8201900835803819E-2</v>
      </c>
      <c r="Z80" s="25">
        <v>35.47</v>
      </c>
      <c r="AA80" s="22">
        <f t="shared" ref="AA80" si="684">(Z80-Z79)/Z79</f>
        <v>-0.14406370656370654</v>
      </c>
      <c r="AB80" s="25">
        <v>37.33</v>
      </c>
      <c r="AC80" s="16">
        <f t="shared" ref="AC80:AI80" si="685">(AB80-AB79)/AB79</f>
        <v>-0.13024231127679411</v>
      </c>
      <c r="AD80" s="47">
        <v>7300</v>
      </c>
      <c r="AE80" s="16">
        <f t="shared" si="685"/>
        <v>0</v>
      </c>
      <c r="AF80" s="47">
        <v>6900</v>
      </c>
      <c r="AG80" s="16">
        <f t="shared" si="685"/>
        <v>0</v>
      </c>
      <c r="AH80" s="47">
        <v>7900</v>
      </c>
      <c r="AI80" s="16">
        <f t="shared" si="685"/>
        <v>-3.0674846625766871E-2</v>
      </c>
    </row>
    <row r="81" spans="1:38" s="33" customFormat="1">
      <c r="A81" s="7" t="s">
        <v>91</v>
      </c>
      <c r="B81" s="6">
        <v>1707.7</v>
      </c>
      <c r="C81" s="6">
        <f t="shared" si="577"/>
        <v>-1.9656245335660245E-2</v>
      </c>
      <c r="D81" s="6">
        <v>834.99</v>
      </c>
      <c r="E81" s="6">
        <f t="shared" si="577"/>
        <v>6.3288721364082118E-2</v>
      </c>
      <c r="F81" s="6">
        <v>411.58</v>
      </c>
      <c r="G81" s="6">
        <f t="shared" ref="G81" si="686">(F81-F80)/F80</f>
        <v>7.5376273494298705E-4</v>
      </c>
      <c r="H81" s="6">
        <v>1151.1400000000001</v>
      </c>
      <c r="I81" s="6">
        <f t="shared" ref="I81:K81" si="687">(H81-H80)/H80</f>
        <v>4.8196610848562714E-2</v>
      </c>
      <c r="J81" s="22">
        <v>2383.89</v>
      </c>
      <c r="K81" s="23">
        <f t="shared" si="687"/>
        <v>9.7636105790481667E-2</v>
      </c>
      <c r="L81" s="22">
        <v>473.48</v>
      </c>
      <c r="M81" s="22">
        <f t="shared" ref="M81" si="688">(L81-L80)/L80</f>
        <v>3.4544876549750881E-3</v>
      </c>
      <c r="N81" s="22">
        <v>985.97</v>
      </c>
      <c r="O81" s="23">
        <f t="shared" ref="O81" si="689">(N81-N80)/N80</f>
        <v>-2.1457140305084412E-2</v>
      </c>
      <c r="P81" s="22">
        <v>714.31</v>
      </c>
      <c r="Q81" s="22">
        <f t="shared" ref="Q81:S81" si="690">(P81-P80)/P80</f>
        <v>4.5581626827875914E-2</v>
      </c>
      <c r="R81" s="22">
        <v>829.15</v>
      </c>
      <c r="S81" s="22">
        <f t="shared" si="690"/>
        <v>4.4980213243263602E-2</v>
      </c>
      <c r="T81" s="23">
        <v>0.51</v>
      </c>
      <c r="U81" s="22">
        <f t="shared" ref="U81" si="691">(T81-T80)/T80</f>
        <v>-0.46874999999999994</v>
      </c>
      <c r="V81" s="22">
        <v>13846</v>
      </c>
      <c r="W81" s="22">
        <f t="shared" ref="W81:Y81" si="692">(V81-V80)/V80</f>
        <v>3.6969916636462488E-3</v>
      </c>
      <c r="X81" s="22">
        <v>2113.38</v>
      </c>
      <c r="Y81" s="22">
        <f t="shared" si="692"/>
        <v>-5.1873470156279331E-3</v>
      </c>
      <c r="Z81" s="25">
        <v>27.49</v>
      </c>
      <c r="AA81" s="22">
        <f t="shared" ref="AA81" si="693">(Z81-Z80)/Z80</f>
        <v>-0.22497885537073586</v>
      </c>
      <c r="AB81" s="25">
        <v>31.78</v>
      </c>
      <c r="AC81" s="16">
        <f t="shared" ref="AC81:AI81" si="694">(AB81-AB80)/AB80</f>
        <v>-0.14867398874899537</v>
      </c>
      <c r="AD81" s="47">
        <v>7050</v>
      </c>
      <c r="AE81" s="16">
        <f t="shared" si="694"/>
        <v>-3.4246575342465752E-2</v>
      </c>
      <c r="AF81" s="47">
        <v>5650</v>
      </c>
      <c r="AG81" s="16">
        <f t="shared" si="694"/>
        <v>-0.18115942028985507</v>
      </c>
      <c r="AH81" s="47">
        <v>6500</v>
      </c>
      <c r="AI81" s="16">
        <f t="shared" si="694"/>
        <v>-0.17721518987341772</v>
      </c>
      <c r="AJ81" s="15"/>
      <c r="AK81" s="15"/>
      <c r="AL81" s="15"/>
    </row>
    <row r="82" spans="1:38">
      <c r="A82" s="7" t="s">
        <v>92</v>
      </c>
      <c r="B82" s="6">
        <v>1917.59</v>
      </c>
      <c r="C82" s="6">
        <f t="shared" si="577"/>
        <v>0.12290800491889668</v>
      </c>
      <c r="D82" s="6">
        <v>895.77</v>
      </c>
      <c r="E82" s="6">
        <f t="shared" si="577"/>
        <v>7.2791290913663598E-2</v>
      </c>
      <c r="F82" s="6">
        <v>423.35</v>
      </c>
      <c r="G82" s="6">
        <f t="shared" ref="G82" si="695">(F82-F81)/F81</f>
        <v>2.8597113562369502E-2</v>
      </c>
      <c r="H82" s="6">
        <v>1225.3599999999999</v>
      </c>
      <c r="I82" s="6">
        <f t="shared" ref="I82:K82" si="696">(H82-H81)/H81</f>
        <v>6.447521587296054E-2</v>
      </c>
      <c r="J82" s="22">
        <v>2289.7199999999998</v>
      </c>
      <c r="K82" s="23">
        <f t="shared" si="696"/>
        <v>-3.9502661616098091E-2</v>
      </c>
      <c r="L82" s="22">
        <v>491.17</v>
      </c>
      <c r="M82" s="22">
        <f t="shared" ref="M82" si="697">(L82-L81)/L81</f>
        <v>3.7361662583424847E-2</v>
      </c>
      <c r="N82" s="22">
        <v>1021.42</v>
      </c>
      <c r="O82" s="23">
        <f t="shared" ref="O82" si="698">(N82-N81)/N81</f>
        <v>3.5954440804486884E-2</v>
      </c>
      <c r="P82" s="22">
        <v>707.56</v>
      </c>
      <c r="Q82" s="22">
        <f t="shared" ref="Q82:S82" si="699">(P82-P81)/P81</f>
        <v>-9.4496787109238298E-3</v>
      </c>
      <c r="R82" s="22">
        <v>845.97</v>
      </c>
      <c r="S82" s="22">
        <f t="shared" si="699"/>
        <v>2.0285834891153653E-2</v>
      </c>
      <c r="T82" s="23">
        <v>-0.09</v>
      </c>
      <c r="U82" s="22">
        <f t="shared" ref="U82" si="700">(T82-T81)/T81</f>
        <v>-1.1764705882352942</v>
      </c>
      <c r="V82" s="22">
        <v>13395</v>
      </c>
      <c r="W82" s="22">
        <f t="shared" ref="W82:Y82" si="701">(V82-V81)/V81</f>
        <v>-3.2572584139823779E-2</v>
      </c>
      <c r="X82" s="22">
        <v>2046.5349999999999</v>
      </c>
      <c r="Y82" s="22">
        <f t="shared" si="701"/>
        <v>-3.162942774134337E-2</v>
      </c>
      <c r="Z82" s="25">
        <v>28.92</v>
      </c>
      <c r="AA82" s="22">
        <f t="shared" ref="AA82" si="702">(Z82-Z81)/Z81</f>
        <v>5.2018915969443559E-2</v>
      </c>
      <c r="AB82" s="25">
        <v>30.62</v>
      </c>
      <c r="AC82" s="16">
        <f t="shared" ref="AC82:AI82" si="703">(AB82-AB81)/AB81</f>
        <v>-3.6500943989930777E-2</v>
      </c>
      <c r="AD82" s="47">
        <v>7050</v>
      </c>
      <c r="AE82" s="16">
        <f t="shared" si="703"/>
        <v>0</v>
      </c>
      <c r="AF82" s="47">
        <v>5650</v>
      </c>
      <c r="AG82" s="16">
        <f t="shared" si="703"/>
        <v>0</v>
      </c>
      <c r="AH82" s="47">
        <v>5650</v>
      </c>
      <c r="AI82" s="16">
        <f t="shared" si="703"/>
        <v>-0.13076923076923078</v>
      </c>
    </row>
    <row r="83" spans="1:38">
      <c r="A83" s="7" t="s">
        <v>93</v>
      </c>
      <c r="B83" s="6">
        <v>1807.8</v>
      </c>
      <c r="C83" s="6">
        <f t="shared" si="577"/>
        <v>-5.7254157562356897E-2</v>
      </c>
      <c r="D83" s="6">
        <v>995.61</v>
      </c>
      <c r="E83" s="6">
        <f t="shared" si="577"/>
        <v>0.11145718208915238</v>
      </c>
      <c r="F83" s="6">
        <v>438.32</v>
      </c>
      <c r="G83" s="6">
        <f t="shared" ref="G83" si="704">(F83-F82)/F82</f>
        <v>3.5360812566434321E-2</v>
      </c>
      <c r="H83" s="6">
        <v>1149.73</v>
      </c>
      <c r="I83" s="6">
        <f t="shared" ref="I83:K83" si="705">(H83-H82)/H82</f>
        <v>-6.1720637200496087E-2</v>
      </c>
      <c r="J83" s="22">
        <v>2328.7800000000002</v>
      </c>
      <c r="K83" s="23">
        <f t="shared" si="705"/>
        <v>1.705885435773824E-2</v>
      </c>
      <c r="L83" s="22">
        <v>499.24</v>
      </c>
      <c r="M83" s="22">
        <f t="shared" ref="M83" si="706">(L83-L82)/L82</f>
        <v>1.6430156564936769E-2</v>
      </c>
      <c r="N83" s="22">
        <v>1044.78</v>
      </c>
      <c r="O83" s="23">
        <f t="shared" ref="O83" si="707">(N83-N82)/N82</f>
        <v>2.2870121987037667E-2</v>
      </c>
      <c r="P83" s="22">
        <v>666.37</v>
      </c>
      <c r="Q83" s="22">
        <f t="shared" ref="Q83:S83" si="708">(P83-P82)/P82</f>
        <v>-5.8214144383515097E-2</v>
      </c>
      <c r="R83" s="22">
        <v>850.86</v>
      </c>
      <c r="S83" s="22">
        <f t="shared" si="708"/>
        <v>5.7803468208092327E-3</v>
      </c>
      <c r="T83" s="23">
        <v>0.19</v>
      </c>
      <c r="U83" s="22">
        <f t="shared" ref="U83" si="709">(T83-T82)/T82</f>
        <v>-3.1111111111111116</v>
      </c>
      <c r="V83" s="22">
        <v>13276</v>
      </c>
      <c r="W83" s="22">
        <f t="shared" ref="W83:Y83" si="710">(V83-V82)/V82</f>
        <v>-8.8839119074281443E-3</v>
      </c>
      <c r="X83" s="22">
        <v>2054.7249999999999</v>
      </c>
      <c r="Y83" s="22">
        <f t="shared" si="710"/>
        <v>4.0018861148233744E-3</v>
      </c>
      <c r="Z83" s="25">
        <v>34.19</v>
      </c>
      <c r="AA83" s="22">
        <f t="shared" ref="AA83" si="711">(Z83-Z82)/Z82</f>
        <v>0.18222683264177025</v>
      </c>
      <c r="AB83" s="25">
        <v>37.96</v>
      </c>
      <c r="AC83" s="16">
        <f t="shared" ref="AC83:AI83" si="712">(AB83-AB82)/AB82</f>
        <v>0.23971260613977791</v>
      </c>
      <c r="AD83" s="47">
        <v>7050</v>
      </c>
      <c r="AE83" s="16">
        <f t="shared" si="712"/>
        <v>0</v>
      </c>
      <c r="AF83" s="47">
        <v>5650</v>
      </c>
      <c r="AG83" s="16">
        <f t="shared" si="712"/>
        <v>0</v>
      </c>
      <c r="AH83" s="47">
        <v>6200</v>
      </c>
      <c r="AI83" s="16">
        <f t="shared" si="712"/>
        <v>9.7345132743362831E-2</v>
      </c>
    </row>
    <row r="84" spans="1:38" s="33" customFormat="1">
      <c r="A84" s="7" t="s">
        <v>94</v>
      </c>
      <c r="B84" s="6">
        <v>1723.85</v>
      </c>
      <c r="C84" s="6">
        <f t="shared" si="577"/>
        <v>-4.6437659033078907E-2</v>
      </c>
      <c r="D84" s="6">
        <v>960.93</v>
      </c>
      <c r="E84" s="6">
        <f t="shared" si="577"/>
        <v>-3.4832916503450211E-2</v>
      </c>
      <c r="F84" s="6">
        <v>406.36</v>
      </c>
      <c r="G84" s="6">
        <f t="shared" ref="G84" si="713">(F84-F83)/F83</f>
        <v>-7.291476546815108E-2</v>
      </c>
      <c r="H84" s="6">
        <v>1128.1400000000001</v>
      </c>
      <c r="I84" s="6">
        <f t="shared" ref="I84:K84" si="714">(H84-H83)/H83</f>
        <v>-1.8778321866873022E-2</v>
      </c>
      <c r="J84" s="22">
        <v>2317.4899999999998</v>
      </c>
      <c r="K84" s="23">
        <f t="shared" si="714"/>
        <v>-4.8480320167643221E-3</v>
      </c>
      <c r="L84" s="22">
        <v>505.12</v>
      </c>
      <c r="M84" s="22">
        <f t="shared" ref="M84" si="715">(L84-L83)/L83</f>
        <v>1.1777902411665722E-2</v>
      </c>
      <c r="N84" s="22">
        <v>1071.69</v>
      </c>
      <c r="O84" s="23">
        <f t="shared" ref="O84" si="716">(N84-N83)/N83</f>
        <v>2.5756618618273781E-2</v>
      </c>
      <c r="P84" s="22">
        <v>661.97</v>
      </c>
      <c r="Q84" s="22">
        <f t="shared" ref="Q84:S84" si="717">(P84-P83)/P83</f>
        <v>-6.602938307546824E-3</v>
      </c>
      <c r="R84" s="22">
        <v>832.21</v>
      </c>
      <c r="S84" s="22">
        <f t="shared" si="717"/>
        <v>-2.1918999600404269E-2</v>
      </c>
      <c r="T84" s="23">
        <v>-0.45</v>
      </c>
      <c r="U84" s="22">
        <f t="shared" ref="U84" si="718">(T84-T83)/T83</f>
        <v>-3.3684210526315788</v>
      </c>
      <c r="V84" s="22">
        <v>13204</v>
      </c>
      <c r="W84" s="22">
        <f t="shared" ref="W84:Y84" si="719">(V84-V83)/V83</f>
        <v>-5.4233202771919254E-3</v>
      </c>
      <c r="X84" s="22">
        <v>2044.31</v>
      </c>
      <c r="Y84" s="22">
        <f t="shared" si="719"/>
        <v>-5.0688048278966598E-3</v>
      </c>
      <c r="Z84" s="25">
        <v>37.200000000000003</v>
      </c>
      <c r="AA84" s="22">
        <f t="shared" ref="AA84" si="720">(Z84-Z83)/Z83</f>
        <v>8.8037437847323929E-2</v>
      </c>
      <c r="AB84" s="25">
        <v>41.12</v>
      </c>
      <c r="AC84" s="16">
        <f t="shared" ref="AC84:AI84" si="721">(AB84-AB83)/AB83</f>
        <v>8.3245521601685898E-2</v>
      </c>
      <c r="AD84" s="47">
        <v>6550</v>
      </c>
      <c r="AE84" s="16">
        <f t="shared" si="721"/>
        <v>-7.0921985815602842E-2</v>
      </c>
      <c r="AF84" s="47">
        <v>5150</v>
      </c>
      <c r="AG84" s="16">
        <f t="shared" si="721"/>
        <v>-8.8495575221238937E-2</v>
      </c>
      <c r="AH84" s="47">
        <v>6200</v>
      </c>
      <c r="AI84" s="16">
        <f t="shared" si="721"/>
        <v>0</v>
      </c>
      <c r="AJ84" s="15"/>
      <c r="AK84" s="15"/>
      <c r="AL84" s="15"/>
    </row>
    <row r="85" spans="1:38">
      <c r="A85" s="7" t="s">
        <v>95</v>
      </c>
      <c r="B85" s="6">
        <v>1751.6</v>
      </c>
      <c r="C85" s="6">
        <f t="shared" si="577"/>
        <v>1.6097688313948429E-2</v>
      </c>
      <c r="D85" s="6">
        <v>1052.93</v>
      </c>
      <c r="E85" s="6">
        <f t="shared" si="577"/>
        <v>9.5740584641961557E-2</v>
      </c>
      <c r="F85" s="6">
        <v>425.87</v>
      </c>
      <c r="G85" s="6">
        <f t="shared" ref="G85" si="722">(F85-F84)/F84</f>
        <v>4.801161531646813E-2</v>
      </c>
      <c r="H85" s="6">
        <v>1235.3399999999999</v>
      </c>
      <c r="I85" s="6">
        <f t="shared" ref="I85:K85" si="723">(H85-H84)/H84</f>
        <v>9.5023667275337995E-2</v>
      </c>
      <c r="J85" s="22">
        <v>2377.5500000000002</v>
      </c>
      <c r="K85" s="23">
        <f t="shared" si="723"/>
        <v>2.5915969432446485E-2</v>
      </c>
      <c r="L85" s="22">
        <v>544.42999999999995</v>
      </c>
      <c r="M85" s="22">
        <f t="shared" ref="M85" si="724">(L85-L84)/L84</f>
        <v>7.7823091542603626E-2</v>
      </c>
      <c r="N85" s="22">
        <v>1108.19</v>
      </c>
      <c r="O85" s="23">
        <f t="shared" ref="O85" si="725">(N85-N84)/N84</f>
        <v>3.4058356427698305E-2</v>
      </c>
      <c r="P85" s="22">
        <v>667.14</v>
      </c>
      <c r="Q85" s="22">
        <f t="shared" ref="Q85:S85" si="726">(P85-P84)/P84</f>
        <v>7.8100216021873481E-3</v>
      </c>
      <c r="R85" s="22">
        <v>865.83</v>
      </c>
      <c r="S85" s="22">
        <f t="shared" si="726"/>
        <v>4.0398457120198031E-2</v>
      </c>
      <c r="T85" s="23">
        <v>0.24</v>
      </c>
      <c r="U85" s="22">
        <f t="shared" ref="U85" si="727">(T85-T84)/T84</f>
        <v>-1.5333333333333332</v>
      </c>
      <c r="V85" s="22">
        <v>13615</v>
      </c>
      <c r="W85" s="22">
        <f t="shared" ref="W85:Y85" si="728">(V85-V84)/V84</f>
        <v>3.1126931232959711E-2</v>
      </c>
      <c r="X85" s="22">
        <v>2069.4650000000001</v>
      </c>
      <c r="Y85" s="22">
        <f t="shared" si="728"/>
        <v>1.2304885266911673E-2</v>
      </c>
      <c r="Z85" s="25">
        <v>44.68</v>
      </c>
      <c r="AA85" s="22">
        <f t="shared" ref="AA85" si="729">(Z85-Z84)/Z84</f>
        <v>0.20107526881720419</v>
      </c>
      <c r="AB85" s="25">
        <v>46.8</v>
      </c>
      <c r="AC85" s="16">
        <f t="shared" ref="AC85:AI85" si="730">(AB85-AB84)/AB84</f>
        <v>0.13813229571984437</v>
      </c>
      <c r="AD85" s="47">
        <v>6550</v>
      </c>
      <c r="AE85" s="16">
        <f t="shared" si="730"/>
        <v>0</v>
      </c>
      <c r="AF85" s="47">
        <v>5150</v>
      </c>
      <c r="AG85" s="16">
        <f t="shared" si="730"/>
        <v>0</v>
      </c>
      <c r="AH85" s="47">
        <v>6800</v>
      </c>
      <c r="AI85" s="16">
        <f t="shared" si="730"/>
        <v>9.6774193548387094E-2</v>
      </c>
    </row>
    <row r="86" spans="1:38">
      <c r="A86" s="7" t="s">
        <v>96</v>
      </c>
      <c r="B86" s="6">
        <v>1767.71</v>
      </c>
      <c r="C86" s="6">
        <f t="shared" si="577"/>
        <v>9.1973053208495824E-3</v>
      </c>
      <c r="D86" s="6">
        <v>1182.43</v>
      </c>
      <c r="E86" s="6">
        <f t="shared" si="577"/>
        <v>0.12299013229749366</v>
      </c>
      <c r="F86" s="6">
        <v>450.3</v>
      </c>
      <c r="G86" s="6">
        <f t="shared" ref="G86" si="731">(F86-F85)/F85</f>
        <v>5.7364923568225062E-2</v>
      </c>
      <c r="H86" s="6">
        <v>1295.9000000000001</v>
      </c>
      <c r="I86" s="6">
        <f t="shared" ref="I86:K86" si="732">(H86-H85)/H85</f>
        <v>4.9022941052665803E-2</v>
      </c>
      <c r="J86" s="22">
        <v>2375.6999999999998</v>
      </c>
      <c r="K86" s="23">
        <f t="shared" si="732"/>
        <v>-7.7811192193660015E-4</v>
      </c>
      <c r="L86" s="22">
        <v>560.51</v>
      </c>
      <c r="M86" s="22">
        <f t="shared" ref="M86" si="733">(L86-L85)/L85</f>
        <v>2.9535477471851371E-2</v>
      </c>
      <c r="N86" s="22">
        <v>1177.44</v>
      </c>
      <c r="O86" s="23">
        <f t="shared" ref="O86" si="734">(N86-N85)/N85</f>
        <v>6.2489284328499622E-2</v>
      </c>
      <c r="P86" s="22">
        <v>746.76</v>
      </c>
      <c r="Q86" s="22">
        <f t="shared" ref="Q86:S86" si="735">(P86-P85)/P85</f>
        <v>0.11934526486194802</v>
      </c>
      <c r="R86" s="22">
        <v>870.62</v>
      </c>
      <c r="S86" s="22">
        <f t="shared" si="735"/>
        <v>5.5322638393217648E-3</v>
      </c>
      <c r="T86" s="23">
        <v>0.66</v>
      </c>
      <c r="U86" s="22">
        <f t="shared" ref="U86" si="736">(T86-T85)/T85</f>
        <v>1.7500000000000002</v>
      </c>
      <c r="V86" s="22">
        <v>13180</v>
      </c>
      <c r="W86" s="22">
        <f t="shared" ref="W86:Y86" si="737">(V86-V85)/V85</f>
        <v>-3.1950055086301873E-2</v>
      </c>
      <c r="X86" s="22">
        <v>1987.5749999999998</v>
      </c>
      <c r="Y86" s="22">
        <f t="shared" si="737"/>
        <v>-3.9570613661018827E-2</v>
      </c>
      <c r="Z86" s="25">
        <v>44.5</v>
      </c>
      <c r="AA86" s="22">
        <f t="shared" ref="AA86" si="738">(Z86-Z85)/Z85</f>
        <v>-4.0286481647269405E-3</v>
      </c>
      <c r="AB86" s="25">
        <v>48.85</v>
      </c>
      <c r="AC86" s="16">
        <f t="shared" ref="AC86:AI86" si="739">(AB86-AB85)/AB85</f>
        <v>4.3803418803418898E-2</v>
      </c>
      <c r="AD86" s="47">
        <v>6550</v>
      </c>
      <c r="AE86" s="16">
        <f t="shared" si="739"/>
        <v>0</v>
      </c>
      <c r="AF86" s="47">
        <v>5150</v>
      </c>
      <c r="AG86" s="16">
        <f t="shared" si="739"/>
        <v>0</v>
      </c>
      <c r="AH86" s="47">
        <v>7550</v>
      </c>
      <c r="AI86" s="16">
        <f t="shared" si="739"/>
        <v>0.11029411764705882</v>
      </c>
    </row>
    <row r="87" spans="1:38">
      <c r="A87" s="7" t="s">
        <v>97</v>
      </c>
      <c r="B87" s="6">
        <v>1869.26</v>
      </c>
      <c r="C87" s="6">
        <f t="shared" si="577"/>
        <v>5.7447205706818397E-2</v>
      </c>
      <c r="D87" s="6">
        <v>1163.6400000000001</v>
      </c>
      <c r="E87" s="6">
        <f t="shared" si="577"/>
        <v>-1.5891004118637014E-2</v>
      </c>
      <c r="F87" s="6">
        <v>506.68</v>
      </c>
      <c r="G87" s="6">
        <f t="shared" ref="G87" si="740">(F87-F86)/F86</f>
        <v>0.12520541860981566</v>
      </c>
      <c r="H87" s="6">
        <v>1356.92</v>
      </c>
      <c r="I87" s="6">
        <f t="shared" ref="I87:K87" si="741">(H87-H86)/H86</f>
        <v>4.7086966586927986E-2</v>
      </c>
      <c r="J87" s="22">
        <v>2495.86</v>
      </c>
      <c r="K87" s="23">
        <f t="shared" si="741"/>
        <v>5.0578776781580299E-2</v>
      </c>
      <c r="L87" s="22">
        <v>567.02</v>
      </c>
      <c r="M87" s="22">
        <f t="shared" ref="M87" si="742">(L87-L86)/L86</f>
        <v>1.1614422579436569E-2</v>
      </c>
      <c r="N87" s="22">
        <v>1134.1300000000001</v>
      </c>
      <c r="O87" s="23">
        <f t="shared" ref="O87" si="743">(N87-N86)/N86</f>
        <v>-3.6783190650903609E-2</v>
      </c>
      <c r="P87" s="22">
        <v>797.15</v>
      </c>
      <c r="Q87" s="22">
        <f t="shared" ref="Q87:S87" si="744">(P87-P86)/P86</f>
        <v>6.7478172371310707E-2</v>
      </c>
      <c r="R87" s="22">
        <v>870.03</v>
      </c>
      <c r="S87" s="22">
        <f t="shared" si="744"/>
        <v>-6.7767797661440329E-4</v>
      </c>
      <c r="T87" s="23">
        <v>0.69</v>
      </c>
      <c r="U87" s="22">
        <f t="shared" ref="U87" si="745">(T87-T86)/T86</f>
        <v>4.5454545454545324E-2</v>
      </c>
      <c r="V87" s="22">
        <v>13094</v>
      </c>
      <c r="W87" s="22">
        <f t="shared" ref="W87:Y87" si="746">(V87-V86)/V86</f>
        <v>-6.5250379362670717E-3</v>
      </c>
      <c r="X87" s="22">
        <v>1968.6950000000002</v>
      </c>
      <c r="Y87" s="22">
        <f t="shared" si="746"/>
        <v>-9.4990126158759573E-3</v>
      </c>
      <c r="Z87" s="25">
        <v>40.700000000000003</v>
      </c>
      <c r="AA87" s="22">
        <f t="shared" ref="AA87" si="747">(Z87-Z86)/Z86</f>
        <v>-8.5393258426966226E-2</v>
      </c>
      <c r="AB87" s="25">
        <v>44.8</v>
      </c>
      <c r="AC87" s="16">
        <f t="shared" ref="AC87:AI87" si="748">(AB87-AB86)/AB86</f>
        <v>-8.2906857727738065E-2</v>
      </c>
      <c r="AD87" s="47">
        <v>6550</v>
      </c>
      <c r="AE87" s="16">
        <f t="shared" si="748"/>
        <v>0</v>
      </c>
      <c r="AF87" s="47">
        <v>5150</v>
      </c>
      <c r="AG87" s="16">
        <f t="shared" si="748"/>
        <v>0</v>
      </c>
      <c r="AH87" s="47">
        <v>7600</v>
      </c>
      <c r="AI87" s="16">
        <f t="shared" si="748"/>
        <v>6.6225165562913907E-3</v>
      </c>
    </row>
    <row r="88" spans="1:38">
      <c r="A88" s="7" t="s">
        <v>98</v>
      </c>
      <c r="B88" s="6">
        <v>1793.36</v>
      </c>
      <c r="C88" s="6">
        <f t="shared" si="577"/>
        <v>-4.0604303307191128E-2</v>
      </c>
      <c r="D88" s="6">
        <v>1158.5899999999999</v>
      </c>
      <c r="E88" s="6">
        <f t="shared" si="577"/>
        <v>-4.3398301880308186E-3</v>
      </c>
      <c r="F88" s="6">
        <v>512.80999999999995</v>
      </c>
      <c r="G88" s="6">
        <f t="shared" ref="G88" si="749">(F88-F87)/F87</f>
        <v>1.2098365832477972E-2</v>
      </c>
      <c r="H88" s="6">
        <v>1368.73</v>
      </c>
      <c r="I88" s="6">
        <f t="shared" ref="I88:K88" si="750">(H88-H87)/H87</f>
        <v>8.7035344751348227E-3</v>
      </c>
      <c r="J88" s="22">
        <v>2459.16</v>
      </c>
      <c r="K88" s="23">
        <f t="shared" si="750"/>
        <v>-1.4704350404269579E-2</v>
      </c>
      <c r="L88" s="22">
        <v>565.09</v>
      </c>
      <c r="M88" s="22">
        <f t="shared" ref="M88" si="751">(L88-L87)/L87</f>
        <v>-3.4037600084652216E-3</v>
      </c>
      <c r="N88" s="22">
        <v>1131.97</v>
      </c>
      <c r="O88" s="23">
        <f t="shared" ref="O88" si="752">(N88-N87)/N87</f>
        <v>-1.9045435708429208E-3</v>
      </c>
      <c r="P88" s="22">
        <v>803.85</v>
      </c>
      <c r="Q88" s="22">
        <f t="shared" ref="Q88:S88" si="753">(P88-P87)/P87</f>
        <v>8.4049426080412045E-3</v>
      </c>
      <c r="R88" s="22">
        <v>852.41</v>
      </c>
      <c r="S88" s="22">
        <f t="shared" si="753"/>
        <v>-2.0252175212349004E-2</v>
      </c>
      <c r="T88" s="23">
        <v>-0.02</v>
      </c>
      <c r="U88" s="22">
        <f t="shared" ref="U88" si="754">(T88-T87)/T87</f>
        <v>-1.0289855072463769</v>
      </c>
      <c r="V88" s="22">
        <v>13300</v>
      </c>
      <c r="W88" s="22">
        <f t="shared" ref="W88:Y88" si="755">(V88-V87)/V87</f>
        <v>1.5732396517488926E-2</v>
      </c>
      <c r="X88" s="22">
        <v>1987.8049999999998</v>
      </c>
      <c r="Y88" s="22">
        <f t="shared" si="755"/>
        <v>9.7069378446126356E-3</v>
      </c>
      <c r="Z88" s="25">
        <v>41.11</v>
      </c>
      <c r="AA88" s="22">
        <f t="shared" ref="AA88" si="756">(Z88-Z87)/Z87</f>
        <v>1.0073710073709989E-2</v>
      </c>
      <c r="AB88" s="25">
        <v>44.8</v>
      </c>
      <c r="AC88" s="16">
        <f t="shared" ref="AC88:AI88" si="757">(AB88-AB87)/AB87</f>
        <v>0</v>
      </c>
      <c r="AD88" s="47">
        <v>6550</v>
      </c>
      <c r="AE88" s="16">
        <f t="shared" si="757"/>
        <v>0</v>
      </c>
      <c r="AF88" s="47">
        <v>5150</v>
      </c>
      <c r="AG88" s="16">
        <f t="shared" si="757"/>
        <v>0</v>
      </c>
      <c r="AH88" s="47">
        <v>7400</v>
      </c>
      <c r="AI88" s="16">
        <f t="shared" si="757"/>
        <v>-2.6315789473684209E-2</v>
      </c>
    </row>
    <row r="89" spans="1:38">
      <c r="A89" s="7" t="s">
        <v>99</v>
      </c>
      <c r="B89" s="6">
        <v>1807.09</v>
      </c>
      <c r="C89" s="6">
        <f t="shared" si="577"/>
        <v>7.6560199848329496E-3</v>
      </c>
      <c r="D89" s="6">
        <v>1316.84</v>
      </c>
      <c r="E89" s="6">
        <f t="shared" si="577"/>
        <v>0.13658843939616258</v>
      </c>
      <c r="F89" s="6">
        <v>542.04</v>
      </c>
      <c r="G89" s="6">
        <f t="shared" ref="G89" si="758">(F89-F88)/F88</f>
        <v>5.6999668493204154E-2</v>
      </c>
      <c r="H89" s="6">
        <v>1366.84</v>
      </c>
      <c r="I89" s="6">
        <f t="shared" ref="I89:K89" si="759">(H89-H88)/H88</f>
        <v>-1.380842094496431E-3</v>
      </c>
      <c r="J89" s="22">
        <v>2473.2399999999998</v>
      </c>
      <c r="K89" s="23">
        <f t="shared" si="759"/>
        <v>5.7255322955805758E-3</v>
      </c>
      <c r="L89" s="22">
        <v>565.33000000000004</v>
      </c>
      <c r="M89" s="22">
        <f t="shared" ref="M89" si="760">(L89-L88)/L88</f>
        <v>4.2471110796511898E-4</v>
      </c>
      <c r="N89" s="22">
        <v>1101.46</v>
      </c>
      <c r="O89" s="23">
        <f t="shared" ref="O89" si="761">(N89-N88)/N88</f>
        <v>-2.6953011122202875E-2</v>
      </c>
      <c r="P89" s="22">
        <v>808.53</v>
      </c>
      <c r="Q89" s="22">
        <f t="shared" ref="Q89:S89" si="762">(P89-P88)/P88</f>
        <v>5.8219817130060955E-3</v>
      </c>
      <c r="R89" s="22">
        <v>869</v>
      </c>
      <c r="S89" s="22">
        <f t="shared" si="762"/>
        <v>1.9462465245597815E-2</v>
      </c>
      <c r="T89" s="23">
        <v>0.22</v>
      </c>
      <c r="U89" s="22">
        <f t="shared" ref="U89" si="763">(T89-T88)/T88</f>
        <v>-12</v>
      </c>
      <c r="V89" s="22">
        <v>12998</v>
      </c>
      <c r="W89" s="22">
        <f t="shared" ref="W89:Y89" si="764">(V89-V88)/V88</f>
        <v>-2.2706766917293234E-2</v>
      </c>
      <c r="X89" s="22">
        <v>1946.45</v>
      </c>
      <c r="Y89" s="22">
        <f t="shared" si="764"/>
        <v>-2.0804354551879987E-2</v>
      </c>
      <c r="Z89" s="25">
        <v>42.17</v>
      </c>
      <c r="AA89" s="22">
        <f t="shared" ref="AA89" si="765">(Z89-Z88)/Z88</f>
        <v>2.5784480661639561E-2</v>
      </c>
      <c r="AB89" s="25">
        <v>44.8</v>
      </c>
      <c r="AC89" s="16">
        <f t="shared" ref="AC89:AI89" si="766">(AB89-AB88)/AB88</f>
        <v>0</v>
      </c>
      <c r="AD89" s="47">
        <v>6550</v>
      </c>
      <c r="AE89" s="16">
        <f t="shared" si="766"/>
        <v>0</v>
      </c>
      <c r="AF89" s="47">
        <v>5150</v>
      </c>
      <c r="AG89" s="16">
        <f t="shared" si="766"/>
        <v>0</v>
      </c>
      <c r="AH89" s="47">
        <v>7600</v>
      </c>
      <c r="AI89" s="16">
        <f t="shared" si="766"/>
        <v>2.7027027027027029E-2</v>
      </c>
    </row>
    <row r="90" spans="1:38">
      <c r="A90" s="7" t="s">
        <v>100</v>
      </c>
      <c r="B90" s="6">
        <v>1833.07</v>
      </c>
      <c r="C90" s="6">
        <f t="shared" si="577"/>
        <v>1.4376705089397883E-2</v>
      </c>
      <c r="D90" s="6">
        <v>1375.64</v>
      </c>
      <c r="E90" s="6">
        <f t="shared" si="577"/>
        <v>4.4652349564108157E-2</v>
      </c>
      <c r="F90" s="6">
        <v>539.45000000000005</v>
      </c>
      <c r="G90" s="6">
        <f t="shared" ref="G90" si="767">(F90-F89)/F89</f>
        <v>-4.7782451479594099E-3</v>
      </c>
      <c r="H90" s="6">
        <v>1269</v>
      </c>
      <c r="I90" s="6">
        <f t="shared" ref="I90:K90" si="768">(H90-H89)/H89</f>
        <v>-7.158116531561845E-2</v>
      </c>
      <c r="J90" s="22">
        <v>2331.7199999999998</v>
      </c>
      <c r="K90" s="23">
        <f t="shared" si="768"/>
        <v>-5.722048810467241E-2</v>
      </c>
      <c r="L90" s="22">
        <v>532.67999999999995</v>
      </c>
      <c r="M90" s="22">
        <f t="shared" ref="M90" si="769">(L90-L89)/L89</f>
        <v>-5.7753878265791821E-2</v>
      </c>
      <c r="N90" s="22">
        <v>1036.5999999999999</v>
      </c>
      <c r="O90" s="23">
        <f t="shared" ref="O90" si="770">(N90-N89)/N89</f>
        <v>-5.8885479272965086E-2</v>
      </c>
      <c r="P90" s="22">
        <v>754.02</v>
      </c>
      <c r="Q90" s="22">
        <f t="shared" ref="Q90:S90" si="771">(P90-P89)/P89</f>
        <v>-6.7418648658676847E-2</v>
      </c>
      <c r="R90" s="22">
        <v>823.56</v>
      </c>
      <c r="S90" s="22">
        <f t="shared" si="771"/>
        <v>-5.2289988492520201E-2</v>
      </c>
      <c r="T90" s="23">
        <v>0.14000000000000001</v>
      </c>
      <c r="U90" s="22">
        <f t="shared" ref="U90" si="772">(T90-T89)/T89</f>
        <v>-0.36363636363636359</v>
      </c>
      <c r="V90" s="22">
        <v>13051</v>
      </c>
      <c r="W90" s="22">
        <f t="shared" ref="W90:Y90" si="773">(V90-V89)/V89</f>
        <v>4.0775503923680565E-3</v>
      </c>
      <c r="X90" s="22">
        <v>1929.4499999999998</v>
      </c>
      <c r="Y90" s="22">
        <f t="shared" si="773"/>
        <v>-8.7338488016646849E-3</v>
      </c>
      <c r="Z90" s="25">
        <v>46.64</v>
      </c>
      <c r="AA90" s="22">
        <f t="shared" ref="AA90" si="774">(Z90-Z89)/Z89</f>
        <v>0.10599952572919134</v>
      </c>
      <c r="AB90" s="25">
        <v>49.94</v>
      </c>
      <c r="AC90" s="16">
        <f t="shared" ref="AC90:AI90" si="775">(AB90-AB89)/AB89</f>
        <v>0.11473214285714288</v>
      </c>
      <c r="AD90" s="47">
        <v>6550</v>
      </c>
      <c r="AE90" s="16">
        <f t="shared" si="775"/>
        <v>0</v>
      </c>
      <c r="AF90" s="47">
        <v>5150</v>
      </c>
      <c r="AG90" s="16">
        <f t="shared" si="775"/>
        <v>0</v>
      </c>
      <c r="AH90" s="47">
        <v>7600</v>
      </c>
      <c r="AI90" s="16">
        <f t="shared" si="775"/>
        <v>0</v>
      </c>
    </row>
    <row r="91" spans="1:38">
      <c r="A91" s="7" t="s">
        <v>101</v>
      </c>
      <c r="B91" s="6">
        <v>1864.25</v>
      </c>
      <c r="C91" s="6">
        <f t="shared" si="577"/>
        <v>1.7009715941017019E-2</v>
      </c>
      <c r="D91" s="6">
        <v>1384.71</v>
      </c>
      <c r="E91" s="6">
        <f t="shared" si="577"/>
        <v>6.5932947573492601E-3</v>
      </c>
      <c r="F91" s="6">
        <v>538.19000000000005</v>
      </c>
      <c r="G91" s="6">
        <f t="shared" ref="G91" si="776">(F91-F90)/F90</f>
        <v>-2.335712299564354E-3</v>
      </c>
      <c r="H91" s="6">
        <v>1370.63</v>
      </c>
      <c r="I91" s="6">
        <f t="shared" ref="I91:K91" si="777">(H91-H90)/H90</f>
        <v>8.008668242710805E-2</v>
      </c>
      <c r="J91" s="22">
        <v>2324.2800000000002</v>
      </c>
      <c r="K91" s="23">
        <f t="shared" si="777"/>
        <v>-3.1907776233851409E-3</v>
      </c>
      <c r="L91" s="22">
        <v>517.80999999999995</v>
      </c>
      <c r="M91" s="22">
        <f t="shared" ref="M91" si="778">(L91-L90)/L90</f>
        <v>-2.7915446421866798E-2</v>
      </c>
      <c r="N91" s="22">
        <v>1055.5899999999999</v>
      </c>
      <c r="O91" s="23">
        <f t="shared" ref="O91" si="779">(N91-N90)/N90</f>
        <v>1.8319506077561269E-2</v>
      </c>
      <c r="P91" s="22">
        <v>811.89</v>
      </c>
      <c r="Q91" s="22">
        <f t="shared" ref="Q91:S91" si="780">(P91-P90)/P90</f>
        <v>7.6748627357364541E-2</v>
      </c>
      <c r="R91" s="22">
        <v>860.65</v>
      </c>
      <c r="S91" s="22">
        <f t="shared" si="780"/>
        <v>4.5036184370294857E-2</v>
      </c>
      <c r="T91" s="23">
        <v>0.47</v>
      </c>
      <c r="U91" s="22">
        <f t="shared" ref="U91" si="781">(T91-T90)/T90</f>
        <v>2.3571428571428568</v>
      </c>
      <c r="V91" s="22">
        <v>13563</v>
      </c>
      <c r="W91" s="22">
        <f t="shared" ref="W91:Y91" si="782">(V91-V90)/V90</f>
        <v>3.92307102903992E-2</v>
      </c>
      <c r="X91" s="22">
        <v>1969.5050000000001</v>
      </c>
      <c r="Y91" s="22">
        <f t="shared" si="782"/>
        <v>2.0759802016118736E-2</v>
      </c>
      <c r="Z91" s="25">
        <v>43.25</v>
      </c>
      <c r="AA91" s="22">
        <f t="shared" ref="AA91" si="783">(Z91-Z90)/Z90</f>
        <v>-7.2684391080617514E-2</v>
      </c>
      <c r="AB91" s="25">
        <v>45.76</v>
      </c>
      <c r="AC91" s="16">
        <f t="shared" ref="AC91:AI91" si="784">(AB91-AB90)/AB90</f>
        <v>-8.3700440528634359E-2</v>
      </c>
      <c r="AD91" s="47">
        <v>6550</v>
      </c>
      <c r="AE91" s="16">
        <f t="shared" si="784"/>
        <v>0</v>
      </c>
      <c r="AF91" s="47">
        <v>5150</v>
      </c>
      <c r="AG91" s="16">
        <f t="shared" si="784"/>
        <v>0</v>
      </c>
      <c r="AH91" s="47">
        <v>7600</v>
      </c>
      <c r="AI91" s="16">
        <f t="shared" si="784"/>
        <v>0</v>
      </c>
    </row>
    <row r="92" spans="1:38">
      <c r="A92" s="7" t="s">
        <v>102</v>
      </c>
      <c r="B92" s="6">
        <v>1948.07</v>
      </c>
      <c r="C92" s="6">
        <f t="shared" si="577"/>
        <v>4.4961780877028262E-2</v>
      </c>
      <c r="D92" s="6">
        <v>1410.17</v>
      </c>
      <c r="E92" s="6">
        <f t="shared" si="577"/>
        <v>1.8386521365484496E-2</v>
      </c>
      <c r="F92" s="6">
        <v>552.46</v>
      </c>
      <c r="G92" s="6">
        <f t="shared" ref="G92" si="785">(F92-F91)/F91</f>
        <v>2.6514799606087033E-2</v>
      </c>
      <c r="H92" s="6">
        <v>1323.63</v>
      </c>
      <c r="I92" s="6">
        <f t="shared" ref="I92:K104" si="786">(H92-H91)/H91</f>
        <v>-3.4290800580754829E-2</v>
      </c>
      <c r="J92" s="22">
        <v>2324.13</v>
      </c>
      <c r="K92" s="23">
        <f t="shared" si="786"/>
        <v>-6.4536114409662754E-5</v>
      </c>
      <c r="L92" s="22">
        <v>521.54999999999995</v>
      </c>
      <c r="M92" s="22">
        <f t="shared" ref="M92" si="787">(L92-L91)/L91</f>
        <v>7.2227264826867183E-3</v>
      </c>
      <c r="N92" s="22">
        <v>1051</v>
      </c>
      <c r="O92" s="23">
        <f t="shared" ref="O92:O104" si="788">(N92-N91)/N91</f>
        <v>-4.3482791614167611E-3</v>
      </c>
      <c r="P92" s="22">
        <v>804.56</v>
      </c>
      <c r="Q92" s="22">
        <f t="shared" ref="Q92:S104" si="789">(P92-P91)/P91</f>
        <v>-9.0283166438803793E-3</v>
      </c>
      <c r="R92" s="22">
        <v>863.56</v>
      </c>
      <c r="S92" s="22">
        <f t="shared" si="789"/>
        <v>3.381165398245475E-3</v>
      </c>
      <c r="T92" s="23">
        <v>0.42</v>
      </c>
      <c r="U92" s="22">
        <f t="shared" ref="U92:U104" si="790">(T92-T91)/T91</f>
        <v>-0.10638297872340424</v>
      </c>
      <c r="V92" s="22">
        <v>13436</v>
      </c>
      <c r="W92" s="22">
        <f t="shared" ref="W92:Y104" si="791">(V92-V91)/V91</f>
        <v>-9.3637100936371006E-3</v>
      </c>
      <c r="X92" s="22">
        <v>1936.8600000000001</v>
      </c>
      <c r="Y92" s="22">
        <f t="shared" si="791"/>
        <v>-1.6575230832112629E-2</v>
      </c>
      <c r="Z92" s="25">
        <v>51.09</v>
      </c>
      <c r="AA92" s="22">
        <f t="shared" ref="AA92:AA104" si="792">(Z92-Z91)/Z91</f>
        <v>0.18127167630057811</v>
      </c>
      <c r="AB92" s="25">
        <v>52.17</v>
      </c>
      <c r="AC92" s="16">
        <f t="shared" ref="AC92:AI104" si="793">(AB92-AB91)/AB91</f>
        <v>0.14007867132867141</v>
      </c>
      <c r="AD92" s="47">
        <v>6550</v>
      </c>
      <c r="AE92" s="16">
        <f t="shared" si="793"/>
        <v>0</v>
      </c>
      <c r="AF92" s="47">
        <v>5150</v>
      </c>
      <c r="AG92" s="16">
        <f t="shared" si="793"/>
        <v>0</v>
      </c>
      <c r="AH92" s="47">
        <v>7700</v>
      </c>
      <c r="AI92" s="16">
        <f t="shared" si="793"/>
        <v>1.3157894736842105E-2</v>
      </c>
    </row>
    <row r="93" spans="1:38">
      <c r="A93" s="7" t="s">
        <v>106</v>
      </c>
      <c r="B93" s="8"/>
      <c r="C93" s="8"/>
      <c r="D93" s="8"/>
      <c r="E93" s="8"/>
      <c r="F93" s="8"/>
      <c r="G93" s="8"/>
      <c r="H93" s="8"/>
      <c r="I93" s="8"/>
      <c r="J93" s="25">
        <v>2374.98</v>
      </c>
      <c r="K93" s="23">
        <f t="shared" si="786"/>
        <v>2.1879154780498469E-2</v>
      </c>
      <c r="L93" s="25"/>
      <c r="M93" s="25"/>
      <c r="N93" s="25">
        <v>1061.47</v>
      </c>
      <c r="O93" s="23">
        <f t="shared" si="788"/>
        <v>9.9619410085632996E-3</v>
      </c>
      <c r="P93" s="25">
        <v>830.65</v>
      </c>
      <c r="Q93" s="22">
        <f t="shared" si="789"/>
        <v>3.2427662324748974E-2</v>
      </c>
      <c r="R93" s="25">
        <v>865.63</v>
      </c>
      <c r="S93" s="22">
        <f t="shared" si="789"/>
        <v>2.3970540553060011E-3</v>
      </c>
      <c r="T93" s="25">
        <v>0.97</v>
      </c>
      <c r="U93" s="22">
        <f t="shared" si="790"/>
        <v>1.3095238095238098</v>
      </c>
      <c r="V93" s="25">
        <v>13343</v>
      </c>
      <c r="W93" s="22">
        <f t="shared" si="791"/>
        <v>-6.9217028877642155E-3</v>
      </c>
      <c r="X93" s="22">
        <v>1937.86</v>
      </c>
      <c r="Y93" s="22">
        <f t="shared" ref="Y93:Y104" si="794">(X93-X92)/X92</f>
        <v>5.1629957766682801E-4</v>
      </c>
      <c r="Z93" s="25">
        <v>51.88</v>
      </c>
      <c r="AA93" s="22">
        <f t="shared" si="792"/>
        <v>1.5462908592679568E-2</v>
      </c>
      <c r="AB93" s="25">
        <v>52.61</v>
      </c>
      <c r="AC93" s="16">
        <f t="shared" si="793"/>
        <v>8.4339658807743474E-3</v>
      </c>
      <c r="AD93" s="47">
        <v>6550</v>
      </c>
      <c r="AE93" s="16">
        <f t="shared" si="793"/>
        <v>0</v>
      </c>
      <c r="AF93" s="47">
        <v>5150</v>
      </c>
      <c r="AG93" s="16">
        <f t="shared" si="793"/>
        <v>0</v>
      </c>
      <c r="AH93" s="47">
        <v>8300</v>
      </c>
      <c r="AI93" s="16">
        <f t="shared" si="793"/>
        <v>7.792207792207792E-2</v>
      </c>
    </row>
    <row r="94" spans="1:38">
      <c r="A94" s="7" t="s">
        <v>107</v>
      </c>
      <c r="B94" s="8"/>
      <c r="C94" s="8"/>
      <c r="D94" s="8"/>
      <c r="E94" s="8"/>
      <c r="F94" s="8"/>
      <c r="G94" s="8"/>
      <c r="H94" s="8"/>
      <c r="I94" s="8"/>
      <c r="J94" s="25">
        <v>2404.67</v>
      </c>
      <c r="K94" s="23">
        <f t="shared" si="786"/>
        <v>1.250115790448764E-2</v>
      </c>
      <c r="L94" s="25"/>
      <c r="M94" s="25"/>
      <c r="N94" s="25">
        <v>1101.92</v>
      </c>
      <c r="O94" s="23">
        <f t="shared" si="788"/>
        <v>3.8107530123319591E-2</v>
      </c>
      <c r="P94" s="25">
        <v>872.18</v>
      </c>
      <c r="Q94" s="22">
        <f t="shared" si="789"/>
        <v>4.9996990308794287E-2</v>
      </c>
      <c r="R94" s="25">
        <v>888.09</v>
      </c>
      <c r="S94" s="22">
        <f t="shared" si="789"/>
        <v>2.5946420526090867E-2</v>
      </c>
      <c r="T94" s="25">
        <v>0.23</v>
      </c>
      <c r="U94" s="22">
        <f t="shared" si="790"/>
        <v>-0.7628865979381444</v>
      </c>
      <c r="V94" s="25">
        <v>13347</v>
      </c>
      <c r="W94" s="22">
        <f t="shared" si="791"/>
        <v>2.9978265757325936E-4</v>
      </c>
      <c r="X94" s="22">
        <v>1938.86</v>
      </c>
      <c r="Y94" s="22">
        <f t="shared" si="794"/>
        <v>5.1603314996955408E-4</v>
      </c>
      <c r="Z94" s="25">
        <v>52.5</v>
      </c>
      <c r="AA94" s="22">
        <f t="shared" si="792"/>
        <v>1.1950655358519611E-2</v>
      </c>
      <c r="AB94" s="25">
        <v>53.46</v>
      </c>
      <c r="AC94" s="16">
        <f t="shared" si="793"/>
        <v>1.6156624215928558E-2</v>
      </c>
      <c r="AD94" s="47">
        <v>6550</v>
      </c>
      <c r="AE94" s="16">
        <f t="shared" si="793"/>
        <v>0</v>
      </c>
      <c r="AF94" s="47">
        <v>5150</v>
      </c>
      <c r="AG94" s="16">
        <f t="shared" si="793"/>
        <v>0</v>
      </c>
      <c r="AH94" s="47">
        <v>8400</v>
      </c>
      <c r="AI94" s="16">
        <f t="shared" si="793"/>
        <v>1.2048192771084338E-2</v>
      </c>
    </row>
    <row r="95" spans="1:38">
      <c r="A95" s="7" t="s">
        <v>108</v>
      </c>
      <c r="B95" s="8"/>
      <c r="C95" s="8"/>
      <c r="D95" s="8"/>
      <c r="E95" s="8"/>
      <c r="F95" s="8"/>
      <c r="G95" s="8"/>
      <c r="H95" s="8"/>
      <c r="I95" s="8"/>
      <c r="J95" s="25">
        <v>2433.79</v>
      </c>
      <c r="K95" s="23">
        <f t="shared" si="786"/>
        <v>1.2109769739714759E-2</v>
      </c>
      <c r="L95" s="25"/>
      <c r="M95" s="25"/>
      <c r="N95" s="25">
        <v>1143.42</v>
      </c>
      <c r="O95" s="23">
        <f t="shared" si="788"/>
        <v>3.7661536227675325E-2</v>
      </c>
      <c r="P95" s="25">
        <v>891.91</v>
      </c>
      <c r="Q95" s="22">
        <f t="shared" si="789"/>
        <v>2.2621477218005479E-2</v>
      </c>
      <c r="R95" s="25">
        <v>923.1</v>
      </c>
      <c r="S95" s="22">
        <f t="shared" si="789"/>
        <v>3.9421680235111292E-2</v>
      </c>
      <c r="T95" s="25">
        <v>-0.02</v>
      </c>
      <c r="U95" s="22">
        <f t="shared" si="790"/>
        <v>-1.0869565217391304</v>
      </c>
      <c r="V95" s="25">
        <v>13321</v>
      </c>
      <c r="W95" s="22">
        <f t="shared" si="791"/>
        <v>-1.9480032966209635E-3</v>
      </c>
      <c r="X95" s="22">
        <v>1939.86</v>
      </c>
      <c r="Y95" s="22">
        <f t="shared" si="794"/>
        <v>5.1576699710138949E-4</v>
      </c>
      <c r="Z95" s="25">
        <v>48.71</v>
      </c>
      <c r="AA95" s="22">
        <f t="shared" si="792"/>
        <v>-7.219047619047618E-2</v>
      </c>
      <c r="AB95" s="25">
        <v>49.67</v>
      </c>
      <c r="AC95" s="16">
        <f t="shared" si="793"/>
        <v>-7.0894126449681988E-2</v>
      </c>
      <c r="AD95" s="47">
        <v>6550</v>
      </c>
      <c r="AE95" s="16">
        <f t="shared" si="793"/>
        <v>0</v>
      </c>
      <c r="AF95" s="47">
        <v>5150</v>
      </c>
      <c r="AG95" s="16">
        <f t="shared" si="793"/>
        <v>0</v>
      </c>
      <c r="AH95" s="47">
        <v>8500</v>
      </c>
      <c r="AI95" s="16">
        <f t="shared" si="793"/>
        <v>1.1904761904761904E-2</v>
      </c>
    </row>
    <row r="96" spans="1:38">
      <c r="A96" s="7" t="s">
        <v>109</v>
      </c>
      <c r="B96" s="8"/>
      <c r="C96" s="8"/>
      <c r="D96" s="8"/>
      <c r="E96" s="8"/>
      <c r="F96" s="8"/>
      <c r="G96" s="8"/>
      <c r="H96" s="8"/>
      <c r="I96" s="8"/>
      <c r="J96" s="25">
        <v>2517.1</v>
      </c>
      <c r="K96" s="23">
        <f t="shared" si="786"/>
        <v>3.4230562209557912E-2</v>
      </c>
      <c r="L96" s="25"/>
      <c r="M96" s="25"/>
      <c r="N96" s="25">
        <v>1135.83</v>
      </c>
      <c r="O96" s="23">
        <f t="shared" si="788"/>
        <v>-6.6379807944588563E-3</v>
      </c>
      <c r="P96" s="25">
        <v>919.35</v>
      </c>
      <c r="Q96" s="22">
        <f t="shared" si="789"/>
        <v>3.0765435974481791E-2</v>
      </c>
      <c r="R96" s="25">
        <v>925.87</v>
      </c>
      <c r="S96" s="22">
        <f t="shared" si="789"/>
        <v>3.0007583143754541E-3</v>
      </c>
      <c r="T96" s="25">
        <v>0.09</v>
      </c>
      <c r="U96" s="22">
        <f t="shared" si="790"/>
        <v>-5.5</v>
      </c>
      <c r="V96" s="25">
        <v>13327</v>
      </c>
      <c r="W96" s="22">
        <f t="shared" si="791"/>
        <v>4.5041663538773367E-4</v>
      </c>
      <c r="X96" s="22">
        <v>1940.86</v>
      </c>
      <c r="Y96" s="22">
        <f t="shared" si="794"/>
        <v>5.1550111863742749E-4</v>
      </c>
      <c r="Z96" s="25">
        <v>49.56</v>
      </c>
      <c r="AA96" s="22">
        <f t="shared" si="792"/>
        <v>1.7450215561486376E-2</v>
      </c>
      <c r="AB96" s="25">
        <v>51.12</v>
      </c>
      <c r="AC96" s="16">
        <f t="shared" si="793"/>
        <v>2.9192671632776238E-2</v>
      </c>
      <c r="AD96" s="47">
        <v>6550</v>
      </c>
      <c r="AE96" s="16">
        <f t="shared" si="793"/>
        <v>0</v>
      </c>
      <c r="AF96" s="47">
        <v>5150</v>
      </c>
      <c r="AG96" s="16">
        <f t="shared" si="793"/>
        <v>0</v>
      </c>
      <c r="AH96" s="47">
        <v>8300</v>
      </c>
      <c r="AI96" s="16">
        <f t="shared" si="793"/>
        <v>-2.3529411764705882E-2</v>
      </c>
    </row>
    <row r="97" spans="1:35">
      <c r="A97" s="7" t="s">
        <v>110</v>
      </c>
      <c r="B97" s="9"/>
      <c r="C97" s="9"/>
      <c r="D97" s="8"/>
      <c r="E97" s="9"/>
      <c r="F97" s="8"/>
      <c r="G97" s="9"/>
      <c r="H97" s="8"/>
      <c r="I97" s="9"/>
      <c r="J97" s="25">
        <v>2554.38</v>
      </c>
      <c r="K97" s="23">
        <f t="shared" si="786"/>
        <v>1.4810694847244925E-2</v>
      </c>
      <c r="L97" s="25"/>
      <c r="M97" s="26"/>
      <c r="N97" s="25">
        <v>1174.06</v>
      </c>
      <c r="O97" s="23">
        <f t="shared" si="788"/>
        <v>3.36582058934876E-2</v>
      </c>
      <c r="P97" s="25">
        <v>949.73</v>
      </c>
      <c r="Q97" s="22">
        <f t="shared" si="789"/>
        <v>3.3045086202208078E-2</v>
      </c>
      <c r="R97" s="25">
        <v>919.99</v>
      </c>
      <c r="S97" s="22">
        <f t="shared" si="789"/>
        <v>-6.3507835873286697E-3</v>
      </c>
      <c r="T97" s="25">
        <v>0.39</v>
      </c>
      <c r="U97" s="22">
        <f t="shared" si="790"/>
        <v>3.3333333333333339</v>
      </c>
      <c r="V97" s="25">
        <v>13321</v>
      </c>
      <c r="W97" s="22">
        <f t="shared" si="791"/>
        <v>-4.5021385157950026E-4</v>
      </c>
      <c r="X97" s="22">
        <v>1941.86</v>
      </c>
      <c r="Y97" s="22">
        <f t="shared" si="794"/>
        <v>5.1523551415351963E-4</v>
      </c>
      <c r="Z97" s="25">
        <v>47.09</v>
      </c>
      <c r="AA97" s="22">
        <f t="shared" si="792"/>
        <v>-4.9838579499596421E-2</v>
      </c>
      <c r="AB97" s="25">
        <v>48.54</v>
      </c>
      <c r="AC97" s="16">
        <f t="shared" si="793"/>
        <v>-5.0469483568075089E-2</v>
      </c>
      <c r="AD97" s="47">
        <v>6550</v>
      </c>
      <c r="AE97" s="16">
        <f t="shared" si="793"/>
        <v>0</v>
      </c>
      <c r="AF97" s="47">
        <v>5150</v>
      </c>
      <c r="AG97" s="16">
        <f t="shared" si="793"/>
        <v>0</v>
      </c>
      <c r="AH97" s="47">
        <v>8200</v>
      </c>
      <c r="AI97" s="16">
        <f t="shared" si="793"/>
        <v>-1.2048192771084338E-2</v>
      </c>
    </row>
    <row r="98" spans="1:35">
      <c r="A98" s="7" t="s">
        <v>111</v>
      </c>
      <c r="B98" s="9"/>
      <c r="C98" s="9"/>
      <c r="D98" s="8"/>
      <c r="E98" s="9"/>
      <c r="F98" s="8"/>
      <c r="G98" s="9"/>
      <c r="H98" s="8"/>
      <c r="I98" s="9"/>
      <c r="J98" s="25">
        <v>2467.16</v>
      </c>
      <c r="K98" s="23">
        <f t="shared" si="786"/>
        <v>-3.4145272042530969E-2</v>
      </c>
      <c r="L98" s="25"/>
      <c r="M98" s="26"/>
      <c r="N98" s="25">
        <v>1208.77</v>
      </c>
      <c r="O98" s="23">
        <f t="shared" si="788"/>
        <v>2.9564076793349606E-2</v>
      </c>
      <c r="P98" s="25">
        <v>981.94</v>
      </c>
      <c r="Q98" s="22">
        <f t="shared" si="789"/>
        <v>3.3914902130079111E-2</v>
      </c>
      <c r="R98" s="25">
        <v>934.64</v>
      </c>
      <c r="S98" s="22">
        <f t="shared" si="789"/>
        <v>1.5924086131370967E-2</v>
      </c>
      <c r="T98" s="25">
        <v>0.69</v>
      </c>
      <c r="U98" s="22">
        <f t="shared" si="790"/>
        <v>0.76923076923076905</v>
      </c>
      <c r="V98" s="25">
        <v>13319</v>
      </c>
      <c r="W98" s="22">
        <f t="shared" si="791"/>
        <v>-1.5013887846257787E-4</v>
      </c>
      <c r="X98" s="22">
        <v>1942.86</v>
      </c>
      <c r="Y98" s="22">
        <f t="shared" si="794"/>
        <v>5.1497018322639121E-4</v>
      </c>
      <c r="Z98" s="25">
        <v>43.66</v>
      </c>
      <c r="AA98" s="22">
        <f t="shared" si="792"/>
        <v>-7.2839244000849582E-2</v>
      </c>
      <c r="AB98" s="25">
        <v>45.2</v>
      </c>
      <c r="AC98" s="16">
        <f t="shared" si="793"/>
        <v>-6.880922950144204E-2</v>
      </c>
      <c r="AD98" s="47">
        <v>6550</v>
      </c>
      <c r="AE98" s="16">
        <f t="shared" si="793"/>
        <v>0</v>
      </c>
      <c r="AF98" s="47">
        <v>5150</v>
      </c>
      <c r="AG98" s="16">
        <f t="shared" si="793"/>
        <v>0</v>
      </c>
      <c r="AH98" s="47">
        <v>8000</v>
      </c>
      <c r="AI98" s="16">
        <f t="shared" si="793"/>
        <v>-2.4390243902439025E-2</v>
      </c>
    </row>
    <row r="99" spans="1:35">
      <c r="A99" s="7" t="s">
        <v>112</v>
      </c>
      <c r="B99" s="9"/>
      <c r="C99" s="9"/>
      <c r="D99" s="8"/>
      <c r="E99" s="9"/>
      <c r="F99" s="8"/>
      <c r="G99" s="9"/>
      <c r="H99" s="8"/>
      <c r="I99" s="9"/>
      <c r="J99" s="25">
        <v>2494.61</v>
      </c>
      <c r="K99" s="23">
        <f t="shared" si="786"/>
        <v>1.112615314774894E-2</v>
      </c>
      <c r="L99" s="25"/>
      <c r="M99" s="26"/>
      <c r="N99" s="25">
        <v>1231.25</v>
      </c>
      <c r="O99" s="23">
        <f t="shared" si="788"/>
        <v>1.8597417209229233E-2</v>
      </c>
      <c r="P99" s="25">
        <v>988.88</v>
      </c>
      <c r="Q99" s="22">
        <f t="shared" si="789"/>
        <v>7.0676416074301283E-3</v>
      </c>
      <c r="R99" s="25">
        <v>907.95</v>
      </c>
      <c r="S99" s="22">
        <f t="shared" si="789"/>
        <v>-2.8556449542069613E-2</v>
      </c>
      <c r="T99" s="25">
        <v>0.22</v>
      </c>
      <c r="U99" s="22">
        <f t="shared" si="790"/>
        <v>-0.6811594202898551</v>
      </c>
      <c r="V99" s="25">
        <v>13323</v>
      </c>
      <c r="W99" s="22">
        <f t="shared" si="791"/>
        <v>3.0032284706059013E-4</v>
      </c>
      <c r="X99" s="22">
        <v>1943.86</v>
      </c>
      <c r="Y99" s="22">
        <f t="shared" si="794"/>
        <v>5.1470512543363913E-4</v>
      </c>
      <c r="Z99" s="25">
        <v>45.48</v>
      </c>
      <c r="AA99" s="22">
        <f t="shared" si="792"/>
        <v>4.168575355016034E-2</v>
      </c>
      <c r="AB99" s="25">
        <v>46.68</v>
      </c>
      <c r="AC99" s="16">
        <f t="shared" si="793"/>
        <v>3.2743362831858337E-2</v>
      </c>
      <c r="AD99" s="47">
        <v>6550</v>
      </c>
      <c r="AE99" s="16">
        <f t="shared" si="793"/>
        <v>0</v>
      </c>
      <c r="AF99" s="47">
        <v>5150</v>
      </c>
      <c r="AG99" s="16">
        <f t="shared" si="793"/>
        <v>0</v>
      </c>
      <c r="AH99" s="47">
        <v>8000</v>
      </c>
      <c r="AI99" s="16">
        <f t="shared" si="793"/>
        <v>0</v>
      </c>
    </row>
    <row r="100" spans="1:35">
      <c r="A100" s="7" t="s">
        <v>113</v>
      </c>
      <c r="B100" s="9"/>
      <c r="C100" s="9"/>
      <c r="D100" s="8"/>
      <c r="E100" s="9"/>
      <c r="F100" s="8"/>
      <c r="G100" s="9"/>
      <c r="H100" s="8"/>
      <c r="I100" s="9"/>
      <c r="J100" s="25">
        <v>2498.69</v>
      </c>
      <c r="K100" s="23">
        <f t="shared" si="786"/>
        <v>1.6355261944752595E-3</v>
      </c>
      <c r="L100" s="25"/>
      <c r="M100" s="26"/>
      <c r="N100" s="25">
        <v>1216.44</v>
      </c>
      <c r="O100" s="23">
        <f t="shared" si="788"/>
        <v>-1.2028426395939042E-2</v>
      </c>
      <c r="P100" s="25">
        <v>1013.68</v>
      </c>
      <c r="Q100" s="22">
        <f t="shared" si="789"/>
        <v>2.5078877113502099E-2</v>
      </c>
      <c r="R100" s="25">
        <v>920.6</v>
      </c>
      <c r="S100" s="22">
        <f t="shared" si="789"/>
        <v>1.3932485269012584E-2</v>
      </c>
      <c r="T100" s="25">
        <v>-7.0000000000000007E-2</v>
      </c>
      <c r="U100" s="22">
        <f t="shared" si="790"/>
        <v>-1.3181818181818183</v>
      </c>
      <c r="V100" s="25">
        <v>13351</v>
      </c>
      <c r="W100" s="22">
        <f t="shared" si="791"/>
        <v>2.1016287622907756E-3</v>
      </c>
      <c r="X100" s="22">
        <v>1944.86</v>
      </c>
      <c r="Y100" s="22">
        <f t="shared" si="794"/>
        <v>5.1444034035372916E-4</v>
      </c>
      <c r="Z100" s="25">
        <v>48.43</v>
      </c>
      <c r="AA100" s="22">
        <f t="shared" si="792"/>
        <v>6.4863676341248969E-2</v>
      </c>
      <c r="AB100" s="25">
        <v>48.06</v>
      </c>
      <c r="AC100" s="16">
        <f t="shared" si="793"/>
        <v>2.9562982005141444E-2</v>
      </c>
      <c r="AD100" s="47">
        <v>6550</v>
      </c>
      <c r="AE100" s="16">
        <f t="shared" si="793"/>
        <v>0</v>
      </c>
      <c r="AF100" s="47">
        <v>5150</v>
      </c>
      <c r="AG100" s="16">
        <f t="shared" si="793"/>
        <v>0</v>
      </c>
      <c r="AH100" s="47">
        <v>8100</v>
      </c>
      <c r="AI100" s="16">
        <f t="shared" si="793"/>
        <v>1.2500000000000001E-2</v>
      </c>
    </row>
    <row r="101" spans="1:35">
      <c r="A101" s="7" t="s">
        <v>114</v>
      </c>
      <c r="B101" s="9"/>
      <c r="C101" s="9"/>
      <c r="D101" s="8"/>
      <c r="E101" s="9"/>
      <c r="F101" s="8"/>
      <c r="G101" s="9"/>
      <c r="H101" s="8"/>
      <c r="I101" s="9"/>
      <c r="J101" s="25">
        <v>2546.27</v>
      </c>
      <c r="K101" s="23">
        <f t="shared" si="786"/>
        <v>1.904197799647012E-2</v>
      </c>
      <c r="L101" s="25"/>
      <c r="M101" s="26"/>
      <c r="N101" s="25">
        <v>1139.71</v>
      </c>
      <c r="O101" s="23">
        <f t="shared" si="788"/>
        <v>-6.307750485021868E-2</v>
      </c>
      <c r="P101" s="25">
        <v>1034.6300000000001</v>
      </c>
      <c r="Q101" s="22">
        <f t="shared" si="789"/>
        <v>2.066727172283182E-2</v>
      </c>
      <c r="R101" s="25">
        <v>929.71</v>
      </c>
      <c r="S101" s="22">
        <f t="shared" si="789"/>
        <v>9.8957201824896954E-3</v>
      </c>
      <c r="T101" s="25">
        <v>0.13</v>
      </c>
      <c r="U101" s="22">
        <f t="shared" si="790"/>
        <v>-2.8571428571428572</v>
      </c>
      <c r="V101" s="25">
        <v>13492</v>
      </c>
      <c r="W101" s="22">
        <f t="shared" si="791"/>
        <v>1.0561006666167329E-2</v>
      </c>
      <c r="X101" s="22">
        <v>1945.86</v>
      </c>
      <c r="Y101" s="22">
        <f t="shared" si="794"/>
        <v>5.1417582756599454E-4</v>
      </c>
      <c r="Z101" s="25">
        <v>52.47</v>
      </c>
      <c r="AA101" s="22">
        <f t="shared" si="792"/>
        <v>8.3419368160231239E-2</v>
      </c>
      <c r="AB101" s="25">
        <v>49.88</v>
      </c>
      <c r="AC101" s="16">
        <f t="shared" si="793"/>
        <v>3.7869330004161469E-2</v>
      </c>
      <c r="AD101" s="47">
        <v>6550</v>
      </c>
      <c r="AE101" s="16">
        <f t="shared" si="793"/>
        <v>0</v>
      </c>
      <c r="AF101" s="47">
        <v>5150</v>
      </c>
      <c r="AG101" s="16">
        <f t="shared" si="793"/>
        <v>0</v>
      </c>
      <c r="AH101" s="47">
        <v>8300</v>
      </c>
      <c r="AI101" s="16">
        <f t="shared" si="793"/>
        <v>2.4691358024691357E-2</v>
      </c>
    </row>
    <row r="102" spans="1:35">
      <c r="A102" s="7" t="s">
        <v>115</v>
      </c>
      <c r="B102" s="9"/>
      <c r="C102" s="9"/>
      <c r="D102" s="8"/>
      <c r="E102" s="9"/>
      <c r="F102" s="8"/>
      <c r="G102" s="9"/>
      <c r="H102" s="8"/>
      <c r="I102" s="9"/>
      <c r="J102" s="25">
        <v>2560.2800000000002</v>
      </c>
      <c r="K102" s="23">
        <f t="shared" si="786"/>
        <v>5.5021659132771534E-3</v>
      </c>
      <c r="L102" s="25"/>
      <c r="M102" s="26"/>
      <c r="N102" s="25">
        <v>1131.74</v>
      </c>
      <c r="O102" s="23">
        <f t="shared" si="788"/>
        <v>-6.9930069930070164E-3</v>
      </c>
      <c r="P102" s="25">
        <v>1048.81</v>
      </c>
      <c r="Q102" s="22">
        <f t="shared" si="789"/>
        <v>1.3705382600543029E-2</v>
      </c>
      <c r="R102" s="25">
        <v>901.49</v>
      </c>
      <c r="S102" s="22">
        <f t="shared" si="789"/>
        <v>-3.0353551107334575E-2</v>
      </c>
      <c r="T102" s="25">
        <v>0.01</v>
      </c>
      <c r="U102" s="22">
        <f t="shared" si="790"/>
        <v>-0.92307692307692313</v>
      </c>
      <c r="V102" s="25">
        <v>13572</v>
      </c>
      <c r="W102" s="22">
        <f t="shared" si="791"/>
        <v>5.929439667951379E-3</v>
      </c>
      <c r="X102" s="22">
        <v>1946.86</v>
      </c>
      <c r="Y102" s="22">
        <f t="shared" si="794"/>
        <v>5.1391158665063262E-4</v>
      </c>
      <c r="Z102" s="25">
        <v>54.02</v>
      </c>
      <c r="AA102" s="22">
        <f t="shared" si="792"/>
        <v>2.954068991804849E-2</v>
      </c>
      <c r="AB102" s="25">
        <v>51.59</v>
      </c>
      <c r="AC102" s="16">
        <f t="shared" si="793"/>
        <v>3.4282277465918221E-2</v>
      </c>
      <c r="AD102" s="47">
        <v>6550</v>
      </c>
      <c r="AE102" s="16">
        <f t="shared" si="793"/>
        <v>0</v>
      </c>
      <c r="AF102" s="47">
        <v>5150</v>
      </c>
      <c r="AG102" s="16">
        <f t="shared" si="793"/>
        <v>0</v>
      </c>
      <c r="AH102" s="47">
        <v>8700</v>
      </c>
      <c r="AI102" s="16">
        <f t="shared" si="793"/>
        <v>4.8192771084337352E-2</v>
      </c>
    </row>
    <row r="103" spans="1:35">
      <c r="A103" s="7" t="s">
        <v>116</v>
      </c>
      <c r="B103" s="9"/>
      <c r="C103" s="9"/>
      <c r="D103" s="8"/>
      <c r="E103" s="9"/>
      <c r="F103" s="8"/>
      <c r="G103" s="9"/>
      <c r="H103" s="8"/>
      <c r="I103" s="9"/>
      <c r="J103" s="25">
        <v>2861.39</v>
      </c>
      <c r="K103" s="23">
        <f t="shared" si="786"/>
        <v>0.11760823034980536</v>
      </c>
      <c r="L103" s="25"/>
      <c r="M103" s="26"/>
      <c r="N103" s="25">
        <v>1183.71</v>
      </c>
      <c r="O103" s="23">
        <f t="shared" si="788"/>
        <v>4.5920441090709904E-2</v>
      </c>
      <c r="P103" s="25">
        <v>1140.8399999999999</v>
      </c>
      <c r="Q103" s="22">
        <f t="shared" si="789"/>
        <v>8.7747065722104084E-2</v>
      </c>
      <c r="R103" s="25">
        <v>921.59</v>
      </c>
      <c r="S103" s="22">
        <f t="shared" si="789"/>
        <v>2.2296420370719612E-2</v>
      </c>
      <c r="T103" s="25">
        <v>0.2</v>
      </c>
      <c r="U103" s="22">
        <f t="shared" si="790"/>
        <v>19</v>
      </c>
      <c r="V103" s="25">
        <v>13514</v>
      </c>
      <c r="W103" s="22">
        <f t="shared" si="791"/>
        <v>-4.2735042735042739E-3</v>
      </c>
      <c r="X103" s="22">
        <v>1947.86</v>
      </c>
      <c r="Y103" s="22">
        <f t="shared" si="794"/>
        <v>5.136476171887039E-4</v>
      </c>
      <c r="Z103" s="25">
        <v>59.34</v>
      </c>
      <c r="AA103" s="22">
        <f t="shared" si="792"/>
        <v>9.8482043687523141E-2</v>
      </c>
      <c r="AB103" s="25">
        <v>56.66</v>
      </c>
      <c r="AC103" s="16">
        <f t="shared" si="793"/>
        <v>9.8274859468889184E-2</v>
      </c>
      <c r="AD103" s="47">
        <v>6550</v>
      </c>
      <c r="AE103" s="16">
        <f t="shared" si="793"/>
        <v>0</v>
      </c>
      <c r="AF103" s="47">
        <v>5150</v>
      </c>
      <c r="AG103" s="16">
        <f t="shared" si="793"/>
        <v>0</v>
      </c>
      <c r="AH103" s="47">
        <v>8700</v>
      </c>
      <c r="AI103" s="16">
        <f t="shared" si="793"/>
        <v>0</v>
      </c>
    </row>
    <row r="104" spans="1:35">
      <c r="A104" s="7" t="s">
        <v>117</v>
      </c>
      <c r="B104" s="9"/>
      <c r="C104" s="9"/>
      <c r="D104" s="8"/>
      <c r="E104" s="9"/>
      <c r="F104" s="8"/>
      <c r="G104" s="9"/>
      <c r="H104" s="8"/>
      <c r="I104" s="9"/>
      <c r="J104" s="25">
        <v>2866.53</v>
      </c>
      <c r="K104" s="23">
        <f t="shared" si="786"/>
        <v>1.796329755818091E-3</v>
      </c>
      <c r="L104" s="25"/>
      <c r="M104" s="26"/>
      <c r="N104" s="25">
        <v>1162.48</v>
      </c>
      <c r="O104" s="23">
        <f t="shared" si="788"/>
        <v>-1.7935136139763979E-2</v>
      </c>
      <c r="P104" s="25">
        <v>1174.78</v>
      </c>
      <c r="Q104" s="22">
        <f t="shared" si="789"/>
        <v>2.9750008765471108E-2</v>
      </c>
      <c r="R104" s="25">
        <v>965</v>
      </c>
      <c r="S104" s="22">
        <f t="shared" si="789"/>
        <v>4.7103375687670188E-2</v>
      </c>
      <c r="T104" s="25">
        <v>0.71</v>
      </c>
      <c r="U104" s="22">
        <f t="shared" si="790"/>
        <v>2.5499999999999998</v>
      </c>
      <c r="V104" s="25">
        <v>13548</v>
      </c>
      <c r="W104" s="22">
        <f t="shared" si="791"/>
        <v>2.5159094272606186E-3</v>
      </c>
      <c r="X104" s="22">
        <v>1948.86</v>
      </c>
      <c r="Y104" s="22">
        <f t="shared" si="794"/>
        <v>5.1338391876212873E-4</v>
      </c>
      <c r="Z104" s="25">
        <v>60.9</v>
      </c>
      <c r="AA104" s="22">
        <f t="shared" si="792"/>
        <v>2.6289180990899816E-2</v>
      </c>
      <c r="AB104" s="25">
        <v>57.95</v>
      </c>
      <c r="AC104" s="16">
        <f t="shared" si="793"/>
        <v>2.27673843981646E-2</v>
      </c>
      <c r="AD104" s="47">
        <v>6550</v>
      </c>
      <c r="AE104" s="16">
        <f t="shared" si="793"/>
        <v>0</v>
      </c>
      <c r="AF104" s="47">
        <v>5150</v>
      </c>
      <c r="AG104" s="16">
        <f t="shared" si="793"/>
        <v>0</v>
      </c>
      <c r="AH104" s="47">
        <v>9300</v>
      </c>
      <c r="AI104" s="16">
        <f t="shared" si="793"/>
        <v>6.8965517241379309E-2</v>
      </c>
    </row>
    <row r="105" spans="1:35">
      <c r="B105" s="10"/>
      <c r="C105" s="10"/>
      <c r="E105" s="10"/>
      <c r="G105" s="10"/>
      <c r="I105" s="10"/>
      <c r="K105" s="28"/>
      <c r="M105" s="29"/>
      <c r="O105" s="28"/>
      <c r="Q105" s="29"/>
      <c r="S105" s="29"/>
      <c r="U105" s="29"/>
      <c r="W105" s="29"/>
      <c r="Y105" s="29"/>
      <c r="AA105" s="29"/>
      <c r="AC105" s="11"/>
    </row>
    <row r="106" spans="1:35">
      <c r="B106" s="10"/>
      <c r="C106" s="10"/>
      <c r="E106" s="10"/>
      <c r="G106" s="10"/>
      <c r="I106" s="10"/>
      <c r="J106" s="27" t="s">
        <v>138</v>
      </c>
      <c r="K106" s="28"/>
      <c r="M106" s="29"/>
      <c r="O106" s="28"/>
      <c r="Q106" s="29"/>
      <c r="S106" s="29"/>
      <c r="U106" s="29"/>
      <c r="W106" s="29"/>
      <c r="Y106" s="29"/>
      <c r="AA106" s="29"/>
      <c r="AC106" s="11"/>
    </row>
    <row r="107" spans="1:35">
      <c r="B107" s="10"/>
      <c r="C107" s="10"/>
      <c r="E107" s="10"/>
      <c r="G107" s="10"/>
      <c r="I107" s="10"/>
      <c r="K107" s="28"/>
      <c r="M107" s="29"/>
      <c r="O107" s="28"/>
      <c r="Q107" s="29"/>
      <c r="S107" s="29"/>
      <c r="U107" s="29"/>
      <c r="W107" s="29"/>
      <c r="Y107" s="29"/>
      <c r="AA107" s="29"/>
      <c r="AC107" s="11"/>
    </row>
    <row r="108" spans="1:35">
      <c r="J108" s="27" t="s">
        <v>118</v>
      </c>
    </row>
    <row r="109" spans="1:35">
      <c r="J109" s="29" t="s">
        <v>119</v>
      </c>
    </row>
    <row r="110" spans="1:35">
      <c r="J110" s="29" t="s">
        <v>120</v>
      </c>
    </row>
    <row r="111" spans="1:35">
      <c r="J111" s="29" t="s">
        <v>121</v>
      </c>
    </row>
    <row r="112" spans="1:35">
      <c r="J112" s="29" t="s">
        <v>122</v>
      </c>
    </row>
  </sheetData>
  <pageMargins left="0.7" right="0.7" top="0.75" bottom="0.75" header="0.3" footer="0.3"/>
  <pageSetup paperSize="9" scale="90" fitToHeight="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11"/>
  <sheetViews>
    <sheetView workbookViewId="0">
      <selection activeCell="A3" sqref="A3:K11"/>
    </sheetView>
  </sheetViews>
  <sheetFormatPr defaultRowHeight="15"/>
  <cols>
    <col min="1" max="1" width="11.85546875" customWidth="1"/>
    <col min="2" max="2" width="9.140625" style="32" customWidth="1"/>
    <col min="3" max="3" width="10.7109375" style="32" customWidth="1"/>
    <col min="4" max="4" width="9.85546875" style="32" customWidth="1"/>
    <col min="5" max="6" width="11.7109375" style="32" customWidth="1"/>
    <col min="7" max="7" width="10.7109375" style="32" customWidth="1"/>
    <col min="8" max="8" width="12.140625" style="32" customWidth="1"/>
    <col min="9" max="9" width="10.5703125" style="32" customWidth="1"/>
    <col min="10" max="10" width="13.42578125" style="32" customWidth="1"/>
    <col min="11" max="11" width="10.5703125" customWidth="1"/>
  </cols>
  <sheetData>
    <row r="3" spans="1:11" ht="15.75">
      <c r="A3" s="41" t="s">
        <v>145</v>
      </c>
      <c r="B3" s="42" t="s">
        <v>146</v>
      </c>
      <c r="C3" s="43"/>
      <c r="D3" s="43"/>
      <c r="E3" s="44"/>
      <c r="F3" s="42" t="s">
        <v>147</v>
      </c>
      <c r="G3" s="43"/>
      <c r="H3" s="43"/>
      <c r="I3" s="43"/>
      <c r="J3" s="43"/>
      <c r="K3" s="44"/>
    </row>
    <row r="4" spans="1:11" s="5" customFormat="1" ht="15.75">
      <c r="A4" s="41"/>
      <c r="B4" s="35" t="s">
        <v>103</v>
      </c>
      <c r="C4" s="40" t="s">
        <v>155</v>
      </c>
      <c r="D4" s="35" t="s">
        <v>104</v>
      </c>
      <c r="E4" s="40" t="s">
        <v>155</v>
      </c>
      <c r="F4" s="35" t="s">
        <v>139</v>
      </c>
      <c r="G4" s="40" t="s">
        <v>155</v>
      </c>
      <c r="H4" s="35" t="s">
        <v>140</v>
      </c>
      <c r="I4" s="40" t="s">
        <v>155</v>
      </c>
      <c r="J4" s="35" t="s">
        <v>156</v>
      </c>
      <c r="K4" s="40" t="s">
        <v>155</v>
      </c>
    </row>
    <row r="5" spans="1:11" ht="15.75">
      <c r="A5" s="37" t="s">
        <v>149</v>
      </c>
      <c r="B5" s="38">
        <v>69.16</v>
      </c>
      <c r="C5" s="38"/>
      <c r="D5" s="38">
        <v>68.91</v>
      </c>
      <c r="E5" s="38"/>
      <c r="F5" s="38">
        <v>4500</v>
      </c>
      <c r="G5" s="38"/>
      <c r="H5" s="38">
        <v>4500</v>
      </c>
      <c r="I5" s="38"/>
      <c r="J5" s="38">
        <v>5300</v>
      </c>
      <c r="K5" s="36"/>
    </row>
    <row r="6" spans="1:11" ht="15.75">
      <c r="A6" s="37" t="s">
        <v>150</v>
      </c>
      <c r="B6" s="38">
        <v>96.56</v>
      </c>
      <c r="C6" s="34">
        <f t="shared" ref="C6:K11" si="0">(B6-B5)/B5</f>
        <v>0.39618276460381735</v>
      </c>
      <c r="D6" s="38">
        <v>99.97</v>
      </c>
      <c r="E6" s="34">
        <f t="shared" si="0"/>
        <v>0.45073283993614865</v>
      </c>
      <c r="F6" s="38">
        <v>6500</v>
      </c>
      <c r="G6" s="34">
        <f t="shared" si="0"/>
        <v>0.44444444444444442</v>
      </c>
      <c r="H6" s="38">
        <v>4500</v>
      </c>
      <c r="I6" s="34">
        <f t="shared" si="0"/>
        <v>0</v>
      </c>
      <c r="J6" s="38">
        <v>8850</v>
      </c>
      <c r="K6" s="34">
        <f t="shared" si="0"/>
        <v>0.66981132075471694</v>
      </c>
    </row>
    <row r="7" spans="1:11" ht="15.75">
      <c r="A7" s="39" t="s">
        <v>148</v>
      </c>
      <c r="B7" s="38">
        <v>66.150000000000006</v>
      </c>
      <c r="C7" s="34">
        <f t="shared" si="0"/>
        <v>-0.31493371996685993</v>
      </c>
      <c r="D7" s="38">
        <v>75.39</v>
      </c>
      <c r="E7" s="34">
        <f t="shared" si="0"/>
        <v>-0.24587376212863857</v>
      </c>
      <c r="F7" s="38">
        <v>8500</v>
      </c>
      <c r="G7" s="34">
        <f t="shared" si="0"/>
        <v>0.30769230769230771</v>
      </c>
      <c r="H7" s="38">
        <v>7500</v>
      </c>
      <c r="I7" s="34">
        <f t="shared" si="0"/>
        <v>0.66666666666666663</v>
      </c>
      <c r="J7" s="38">
        <v>10750</v>
      </c>
      <c r="K7" s="34">
        <f t="shared" si="0"/>
        <v>0.21468926553672316</v>
      </c>
    </row>
    <row r="8" spans="1:11" ht="15.75">
      <c r="A8" s="37" t="s">
        <v>151</v>
      </c>
      <c r="B8" s="38">
        <v>47.33</v>
      </c>
      <c r="C8" s="34">
        <f t="shared" si="0"/>
        <v>-0.28450491307634174</v>
      </c>
      <c r="D8" s="38">
        <v>45.3</v>
      </c>
      <c r="E8" s="34">
        <f t="shared" si="0"/>
        <v>-0.39912455232789501</v>
      </c>
      <c r="F8" s="38">
        <v>6700</v>
      </c>
      <c r="G8" s="34">
        <f t="shared" si="0"/>
        <v>-0.21176470588235294</v>
      </c>
      <c r="H8" s="38">
        <v>6400</v>
      </c>
      <c r="I8" s="34">
        <f t="shared" si="0"/>
        <v>-0.14666666666666667</v>
      </c>
      <c r="J8" s="38">
        <v>9100</v>
      </c>
      <c r="K8" s="34">
        <f t="shared" si="0"/>
        <v>-0.15348837209302327</v>
      </c>
    </row>
    <row r="9" spans="1:11" ht="15.75">
      <c r="A9" s="37" t="s">
        <v>152</v>
      </c>
      <c r="B9" s="38">
        <v>47.85</v>
      </c>
      <c r="C9" s="34">
        <f t="shared" si="0"/>
        <v>1.09866892034651E-2</v>
      </c>
      <c r="D9" s="38">
        <v>53.66</v>
      </c>
      <c r="E9" s="34">
        <f t="shared" si="0"/>
        <v>0.18454746136865341</v>
      </c>
      <c r="F9" s="38">
        <v>7300</v>
      </c>
      <c r="G9" s="34">
        <f t="shared" si="0"/>
        <v>8.9552238805970144E-2</v>
      </c>
      <c r="H9" s="38">
        <v>6900</v>
      </c>
      <c r="I9" s="34">
        <f t="shared" si="0"/>
        <v>7.8125E-2</v>
      </c>
      <c r="J9" s="38">
        <v>10200</v>
      </c>
      <c r="K9" s="34">
        <f t="shared" si="0"/>
        <v>0.12087912087912088</v>
      </c>
    </row>
    <row r="10" spans="1:11" ht="15.75">
      <c r="A10" s="37" t="s">
        <v>153</v>
      </c>
      <c r="B10" s="38">
        <v>31.777999999999999</v>
      </c>
      <c r="C10" s="34">
        <f t="shared" si="0"/>
        <v>-0.33588296760710556</v>
      </c>
      <c r="D10" s="38">
        <v>41.12</v>
      </c>
      <c r="E10" s="34">
        <f t="shared" si="0"/>
        <v>-0.23369362653745807</v>
      </c>
      <c r="F10" s="38">
        <v>7050</v>
      </c>
      <c r="G10" s="34">
        <f t="shared" si="0"/>
        <v>-3.4246575342465752E-2</v>
      </c>
      <c r="H10" s="38">
        <v>5650</v>
      </c>
      <c r="I10" s="34">
        <f t="shared" si="0"/>
        <v>-0.18115942028985507</v>
      </c>
      <c r="J10" s="38">
        <v>6500</v>
      </c>
      <c r="K10" s="34">
        <f t="shared" si="0"/>
        <v>-0.36274509803921567</v>
      </c>
    </row>
    <row r="11" spans="1:11" ht="15.75">
      <c r="A11" s="37" t="s">
        <v>154</v>
      </c>
      <c r="B11" s="38">
        <v>41.12</v>
      </c>
      <c r="C11" s="34">
        <f t="shared" si="0"/>
        <v>0.29397696519604755</v>
      </c>
      <c r="D11" s="38">
        <v>37.200000000000003</v>
      </c>
      <c r="E11" s="34">
        <f t="shared" si="0"/>
        <v>-9.5330739299610764E-2</v>
      </c>
      <c r="F11" s="38">
        <v>6550</v>
      </c>
      <c r="G11" s="34">
        <f t="shared" si="0"/>
        <v>-7.0921985815602842E-2</v>
      </c>
      <c r="H11" s="38">
        <v>5150</v>
      </c>
      <c r="I11" s="34">
        <f t="shared" si="0"/>
        <v>-8.8495575221238937E-2</v>
      </c>
      <c r="J11" s="38">
        <v>6200</v>
      </c>
      <c r="K11" s="34">
        <f t="shared" si="0"/>
        <v>-4.6153846153846156E-2</v>
      </c>
    </row>
  </sheetData>
  <mergeCells count="3">
    <mergeCell ref="A3:A4"/>
    <mergeCell ref="B3:E3"/>
    <mergeCell ref="F3:K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8"/>
  <sheetViews>
    <sheetView workbookViewId="0">
      <selection activeCell="F10" sqref="F10"/>
    </sheetView>
  </sheetViews>
  <sheetFormatPr defaultRowHeight="15"/>
  <cols>
    <col min="1" max="1" width="8.85546875" style="15" bestFit="1" customWidth="1"/>
    <col min="2" max="2" width="8.140625" style="27" customWidth="1"/>
    <col min="3" max="3" width="8.140625" style="18" customWidth="1"/>
    <col min="4" max="4" width="10.5703125" style="32" customWidth="1"/>
  </cols>
  <sheetData>
    <row r="1" spans="1:4" ht="28.5">
      <c r="A1" s="12" t="s">
        <v>0</v>
      </c>
      <c r="B1" s="19" t="s">
        <v>144</v>
      </c>
      <c r="C1" s="14" t="s">
        <v>143</v>
      </c>
      <c r="D1" s="31" t="s">
        <v>142</v>
      </c>
    </row>
    <row r="2" spans="1:4">
      <c r="A2" s="7" t="s">
        <v>40</v>
      </c>
      <c r="B2" s="22">
        <v>-6.2656641604010282E-3</v>
      </c>
      <c r="C2" s="16">
        <v>-4.4366124183684061E-2</v>
      </c>
      <c r="D2" s="16">
        <v>3.7882352941176471E-2</v>
      </c>
    </row>
    <row r="3" spans="1:4">
      <c r="A3" s="7" t="s">
        <v>41</v>
      </c>
      <c r="B3" s="22">
        <v>-1.0538641686182685E-2</v>
      </c>
      <c r="C3" s="16">
        <v>-6.410673608851282E-2</v>
      </c>
      <c r="D3" s="16">
        <v>-8.1614146452051693E-3</v>
      </c>
    </row>
    <row r="4" spans="1:4">
      <c r="A4" s="7" t="s">
        <v>42</v>
      </c>
      <c r="B4" s="22">
        <v>-2.8857532999544723E-2</v>
      </c>
      <c r="C4" s="16">
        <v>3.0482151135836758E-2</v>
      </c>
      <c r="D4" s="16">
        <v>2.8571428571428571E-2</v>
      </c>
    </row>
    <row r="5" spans="1:4">
      <c r="A5" s="7" t="s">
        <v>43</v>
      </c>
      <c r="B5" s="22">
        <v>2.0622422197225238E-3</v>
      </c>
      <c r="C5" s="16">
        <v>-7.4232369812169225E-3</v>
      </c>
      <c r="D5" s="16">
        <v>-3.7777777777777778E-2</v>
      </c>
    </row>
    <row r="6" spans="1:4">
      <c r="A6" s="7" t="s">
        <v>44</v>
      </c>
      <c r="B6" s="22">
        <v>3.9008419083255259E-2</v>
      </c>
      <c r="C6" s="16">
        <v>8.6458923512747823E-2</v>
      </c>
      <c r="D6" s="16">
        <v>2.771362586605081E-2</v>
      </c>
    </row>
    <row r="7" spans="1:4">
      <c r="A7" s="7" t="s">
        <v>45</v>
      </c>
      <c r="B7" s="22">
        <v>3.4122625371387473E-2</v>
      </c>
      <c r="C7" s="16">
        <v>-2.8681685440133501E-2</v>
      </c>
      <c r="D7" s="16">
        <v>3.3707865168539325E-2</v>
      </c>
    </row>
    <row r="8" spans="1:4">
      <c r="A8" s="7" t="s">
        <v>46</v>
      </c>
      <c r="B8" s="22">
        <v>-6.4774508096813496E-2</v>
      </c>
      <c r="C8" s="16">
        <v>4.4024481907011796E-2</v>
      </c>
      <c r="D8" s="16">
        <v>2.1739130434782608E-2</v>
      </c>
    </row>
    <row r="9" spans="1:4">
      <c r="A9" s="7" t="s">
        <v>47</v>
      </c>
      <c r="B9" s="22">
        <v>-6.7305902066654294E-2</v>
      </c>
      <c r="C9" s="16">
        <v>-4.3505091021289764E-2</v>
      </c>
      <c r="D9" s="16">
        <v>-6.3829787234042548E-2</v>
      </c>
    </row>
    <row r="10" spans="1:4">
      <c r="A10" s="7" t="s">
        <v>48</v>
      </c>
      <c r="B10" s="22">
        <v>-1.1777622517217213E-2</v>
      </c>
      <c r="C10" s="16">
        <v>-1.1075268817204314E-2</v>
      </c>
      <c r="D10" s="16">
        <v>-4.5454545454545456E-2</v>
      </c>
    </row>
    <row r="11" spans="1:4">
      <c r="A11" s="7" t="s">
        <v>49</v>
      </c>
      <c r="B11" s="22">
        <v>9.6959903040096315E-3</v>
      </c>
      <c r="C11" s="16">
        <v>4.9907578558225543E-2</v>
      </c>
      <c r="D11" s="16">
        <v>5.3571428571428568E-2</v>
      </c>
    </row>
    <row r="12" spans="1:4">
      <c r="A12" s="7" t="s">
        <v>50</v>
      </c>
      <c r="B12" s="22">
        <v>3.1509452835850812E-2</v>
      </c>
      <c r="C12" s="16">
        <v>8.4299917149958575E-2</v>
      </c>
      <c r="D12" s="16">
        <v>1.1299435028248588E-2</v>
      </c>
    </row>
    <row r="13" spans="1:4">
      <c r="A13" s="7" t="s">
        <v>51</v>
      </c>
      <c r="B13" s="22">
        <v>3.2777346780449919E-2</v>
      </c>
      <c r="C13" s="16">
        <v>2.817574021012419E-2</v>
      </c>
      <c r="D13" s="16">
        <v>7.2625698324022353E-2</v>
      </c>
    </row>
    <row r="14" spans="1:4">
      <c r="A14" s="7" t="s">
        <v>52</v>
      </c>
      <c r="B14" s="22">
        <v>2.9953051643192466E-2</v>
      </c>
      <c r="C14" s="16">
        <v>-4.4403158383650727E-2</v>
      </c>
      <c r="D14" s="16">
        <v>7.2916666666666671E-2</v>
      </c>
    </row>
    <row r="15" spans="1:4">
      <c r="A15" s="7" t="s">
        <v>53</v>
      </c>
      <c r="B15" s="22">
        <v>-3.0084784392378498E-2</v>
      </c>
      <c r="C15" s="16">
        <v>-4.8799455623602703E-2</v>
      </c>
      <c r="D15" s="16">
        <v>2.4271844660194174E-2</v>
      </c>
    </row>
    <row r="16" spans="1:4">
      <c r="A16" s="7" t="s">
        <v>54</v>
      </c>
      <c r="B16" s="22">
        <v>-1.5978945389604312E-2</v>
      </c>
      <c r="C16" s="16">
        <v>-5.2427184466019371E-2</v>
      </c>
      <c r="D16" s="16">
        <v>8.0568720379146919E-2</v>
      </c>
    </row>
    <row r="17" spans="1:4">
      <c r="A17" s="7" t="s">
        <v>55</v>
      </c>
      <c r="B17" s="22">
        <v>2.3975546852612523E-2</v>
      </c>
      <c r="C17" s="16">
        <v>5.5759275237273531E-2</v>
      </c>
      <c r="D17" s="16">
        <v>1.7543859649122806E-2</v>
      </c>
    </row>
    <row r="18" spans="1:4">
      <c r="A18" s="7" t="s">
        <v>56</v>
      </c>
      <c r="B18" s="22">
        <v>-1.3059701492537367E-2</v>
      </c>
      <c r="C18" s="16">
        <v>-4.086219225661515E-3</v>
      </c>
      <c r="D18" s="16">
        <v>-8.6206896551724137E-3</v>
      </c>
    </row>
    <row r="19" spans="1:4">
      <c r="A19" s="7" t="s">
        <v>57</v>
      </c>
      <c r="B19" s="22">
        <v>2.646502835538763E-3</v>
      </c>
      <c r="C19" s="16">
        <v>5.2313057749512858E-2</v>
      </c>
      <c r="D19" s="16">
        <v>4.3478260869565218E-3</v>
      </c>
    </row>
    <row r="20" spans="1:4">
      <c r="A20" s="7" t="s">
        <v>58</v>
      </c>
      <c r="B20" s="22">
        <v>7.7300150829563291E-3</v>
      </c>
      <c r="C20" s="16">
        <v>-8.9677356467492125E-3</v>
      </c>
      <c r="D20" s="16">
        <v>-4.329004329004329E-3</v>
      </c>
    </row>
    <row r="21" spans="1:4">
      <c r="A21" s="7" t="s">
        <v>59</v>
      </c>
      <c r="B21" s="22">
        <v>-4.3030869971937133E-3</v>
      </c>
      <c r="C21" s="16">
        <v>-1.0524245106717884E-2</v>
      </c>
      <c r="D21" s="16">
        <v>-2.6086956521739129E-2</v>
      </c>
    </row>
    <row r="22" spans="1:4">
      <c r="A22" s="7" t="s">
        <v>60</v>
      </c>
      <c r="B22" s="22">
        <v>-2.2547914317925114E-3</v>
      </c>
      <c r="C22" s="16">
        <v>2.0974155069582501E-2</v>
      </c>
      <c r="D22" s="16">
        <v>2.2321428571428572E-2</v>
      </c>
    </row>
    <row r="23" spans="1:4">
      <c r="A23" s="7" t="s">
        <v>61</v>
      </c>
      <c r="B23" s="22">
        <v>2.5894538606403013E-2</v>
      </c>
      <c r="C23" s="16">
        <v>2.9500535488267952E-2</v>
      </c>
      <c r="D23" s="16">
        <v>0</v>
      </c>
    </row>
    <row r="24" spans="1:4">
      <c r="A24" s="7" t="s">
        <v>62</v>
      </c>
      <c r="B24" s="22">
        <v>-3.965121615419924E-2</v>
      </c>
      <c r="C24" s="16">
        <v>-3.4518630603366671E-2</v>
      </c>
      <c r="D24" s="16">
        <v>1.3100436681222707E-2</v>
      </c>
    </row>
    <row r="25" spans="1:4">
      <c r="A25" s="7" t="s">
        <v>63</v>
      </c>
      <c r="B25" s="22">
        <v>-4.8934340055433345E-2</v>
      </c>
      <c r="C25" s="16">
        <v>-6.004505828190821E-2</v>
      </c>
      <c r="D25" s="16">
        <v>4.3103448275862068E-3</v>
      </c>
    </row>
    <row r="26" spans="1:4">
      <c r="A26" s="7" t="s">
        <v>64</v>
      </c>
      <c r="B26" s="22">
        <v>-4.562355542156573E-2</v>
      </c>
      <c r="C26" s="16">
        <v>-2.5218841183826467E-2</v>
      </c>
      <c r="D26" s="16">
        <v>-2.1459227467811159E-2</v>
      </c>
    </row>
    <row r="27" spans="1:4">
      <c r="A27" s="7" t="s">
        <v>65</v>
      </c>
      <c r="B27" s="22">
        <v>-0.11845846056649469</v>
      </c>
      <c r="C27" s="16">
        <v>-0.13897797733589906</v>
      </c>
      <c r="D27" s="16">
        <v>8.771929824561403E-3</v>
      </c>
    </row>
    <row r="28" spans="1:4">
      <c r="A28" s="7" t="s">
        <v>66</v>
      </c>
      <c r="B28" s="22">
        <v>-9.94983277591973E-2</v>
      </c>
      <c r="C28" s="16">
        <v>-0.17866898435559969</v>
      </c>
      <c r="D28" s="16">
        <v>-6.5217391304347824E-2</v>
      </c>
    </row>
    <row r="29" spans="1:4">
      <c r="A29" s="7" t="s">
        <v>67</v>
      </c>
      <c r="B29" s="22">
        <v>-0.20997479771853028</v>
      </c>
      <c r="C29" s="16">
        <v>-0.1037037037037038</v>
      </c>
      <c r="D29" s="16">
        <v>0</v>
      </c>
    </row>
    <row r="30" spans="1:4">
      <c r="A30" s="7" t="s">
        <v>68</v>
      </c>
      <c r="B30" s="22">
        <v>-0.23942243116185366</v>
      </c>
      <c r="C30" s="16">
        <v>-0.20172035756451343</v>
      </c>
      <c r="D30" s="16">
        <v>-0.15348837209302327</v>
      </c>
    </row>
    <row r="31" spans="1:4">
      <c r="A31" s="7" t="s">
        <v>69</v>
      </c>
      <c r="B31" s="22">
        <v>0.19911699779249456</v>
      </c>
      <c r="C31" s="16">
        <v>7.1624762307204742E-2</v>
      </c>
      <c r="D31" s="16">
        <v>-4.3956043956043959E-2</v>
      </c>
    </row>
    <row r="32" spans="1:4">
      <c r="A32" s="7" t="s">
        <v>70</v>
      </c>
      <c r="B32" s="22">
        <v>-1.2150220913107579E-2</v>
      </c>
      <c r="C32" s="16">
        <v>-5.6585173501577241E-2</v>
      </c>
      <c r="D32" s="16">
        <v>0.17241379310344829</v>
      </c>
    </row>
    <row r="33" spans="1:4">
      <c r="A33" s="7" t="s">
        <v>71</v>
      </c>
      <c r="B33" s="22">
        <v>7.305255311218789E-2</v>
      </c>
      <c r="C33" s="16">
        <v>0.14169278996865206</v>
      </c>
      <c r="D33" s="16">
        <v>0</v>
      </c>
    </row>
    <row r="34" spans="1:4">
      <c r="A34" s="7" t="s">
        <v>72</v>
      </c>
      <c r="B34" s="22">
        <v>7.4331365057311583E-2</v>
      </c>
      <c r="C34" s="16">
        <v>8.7314662273476035E-2</v>
      </c>
      <c r="D34" s="16">
        <v>-9.8039215686274508E-3</v>
      </c>
    </row>
    <row r="35" spans="1:4">
      <c r="A35" s="7" t="s">
        <v>73</v>
      </c>
      <c r="B35" s="22">
        <v>-3.9767216294859374E-2</v>
      </c>
      <c r="C35" s="16">
        <v>7.2390572390572342E-3</v>
      </c>
      <c r="D35" s="16">
        <v>0</v>
      </c>
    </row>
    <row r="36" spans="1:4">
      <c r="A36" s="7" t="s">
        <v>74</v>
      </c>
      <c r="B36" s="22">
        <v>-0.12777777777777771</v>
      </c>
      <c r="C36" s="16">
        <v>-0.14875480528163126</v>
      </c>
      <c r="D36" s="16">
        <v>-1.9801980198019802E-2</v>
      </c>
    </row>
    <row r="37" spans="1:4">
      <c r="A37" s="7" t="s">
        <v>75</v>
      </c>
      <c r="B37" s="22">
        <v>-0.17371163867979153</v>
      </c>
      <c r="C37" s="16">
        <v>-0.15786373453760061</v>
      </c>
      <c r="D37" s="16">
        <v>-0.12121212121212122</v>
      </c>
    </row>
    <row r="38" spans="1:4">
      <c r="A38" s="7" t="s">
        <v>76</v>
      </c>
      <c r="B38" s="22">
        <v>7.4748890446157505E-3</v>
      </c>
      <c r="C38" s="16">
        <v>6.0153882023781725E-2</v>
      </c>
      <c r="D38" s="16">
        <v>-5.7471264367816091E-2</v>
      </c>
    </row>
    <row r="39" spans="1:4">
      <c r="A39" s="7" t="s">
        <v>77</v>
      </c>
      <c r="B39" s="22">
        <v>1.2752144678877744E-2</v>
      </c>
      <c r="C39" s="16">
        <v>1.8033868484715204E-2</v>
      </c>
      <c r="D39" s="16">
        <v>0</v>
      </c>
    </row>
    <row r="40" spans="1:4">
      <c r="A40" s="7" t="s">
        <v>78</v>
      </c>
      <c r="B40" s="22">
        <v>-5.1282051282051329E-2</v>
      </c>
      <c r="C40" s="16">
        <v>-7.2801901058543908E-2</v>
      </c>
      <c r="D40" s="16">
        <v>-6.0975609756097563E-3</v>
      </c>
    </row>
    <row r="41" spans="1:4">
      <c r="A41" s="7" t="s">
        <v>79</v>
      </c>
      <c r="B41" s="22">
        <v>-0.14406370656370654</v>
      </c>
      <c r="C41" s="16">
        <v>-0.13024231127679411</v>
      </c>
      <c r="D41" s="16">
        <v>-3.0674846625766871E-2</v>
      </c>
    </row>
    <row r="42" spans="1:4">
      <c r="A42" s="7" t="s">
        <v>91</v>
      </c>
      <c r="B42" s="22">
        <v>-0.22497885537073586</v>
      </c>
      <c r="C42" s="16">
        <v>-0.14867398874899537</v>
      </c>
      <c r="D42" s="16">
        <v>-0.17721518987341772</v>
      </c>
    </row>
    <row r="43" spans="1:4">
      <c r="A43" s="7" t="s">
        <v>92</v>
      </c>
      <c r="B43" s="22">
        <v>5.2018915969443559E-2</v>
      </c>
      <c r="C43" s="16">
        <v>-3.6500943989930777E-2</v>
      </c>
      <c r="D43" s="16">
        <v>-0.13076923076923078</v>
      </c>
    </row>
    <row r="44" spans="1:4">
      <c r="A44" s="7" t="s">
        <v>93</v>
      </c>
      <c r="B44" s="22">
        <v>0.18222683264177025</v>
      </c>
      <c r="C44" s="16">
        <v>0.23971260613977791</v>
      </c>
      <c r="D44" s="16">
        <v>9.7345132743362831E-2</v>
      </c>
    </row>
    <row r="45" spans="1:4">
      <c r="A45" s="7" t="s">
        <v>94</v>
      </c>
      <c r="B45" s="22">
        <v>8.8037437847323929E-2</v>
      </c>
      <c r="C45" s="16">
        <v>8.3245521601685898E-2</v>
      </c>
      <c r="D45" s="16">
        <v>0</v>
      </c>
    </row>
    <row r="46" spans="1:4">
      <c r="A46" s="7" t="s">
        <v>95</v>
      </c>
      <c r="B46" s="22">
        <v>0.20107526881720419</v>
      </c>
      <c r="C46" s="16">
        <v>0.13813229571984437</v>
      </c>
      <c r="D46" s="16">
        <v>9.6774193548387094E-2</v>
      </c>
    </row>
    <row r="47" spans="1:4">
      <c r="A47" s="7" t="s">
        <v>96</v>
      </c>
      <c r="B47" s="22">
        <v>-4.0286481647269405E-3</v>
      </c>
      <c r="C47" s="16">
        <v>4.3803418803418898E-2</v>
      </c>
      <c r="D47" s="16">
        <v>0.11029411764705882</v>
      </c>
    </row>
    <row r="48" spans="1:4">
      <c r="A48" s="7" t="s">
        <v>97</v>
      </c>
      <c r="B48" s="22">
        <v>-8.5393258426966226E-2</v>
      </c>
      <c r="C48" s="16">
        <v>-8.2906857727738065E-2</v>
      </c>
      <c r="D48" s="16">
        <v>6.6225165562913907E-3</v>
      </c>
    </row>
    <row r="49" spans="1:4">
      <c r="A49" s="7" t="s">
        <v>98</v>
      </c>
      <c r="B49" s="22">
        <v>1.0073710073709989E-2</v>
      </c>
      <c r="C49" s="16">
        <v>0</v>
      </c>
      <c r="D49" s="16">
        <v>-2.6315789473684209E-2</v>
      </c>
    </row>
    <row r="50" spans="1:4">
      <c r="A50" s="7" t="s">
        <v>99</v>
      </c>
      <c r="B50" s="22">
        <v>2.5784480661639561E-2</v>
      </c>
      <c r="C50" s="16">
        <v>0</v>
      </c>
      <c r="D50" s="16">
        <v>2.7027027027027029E-2</v>
      </c>
    </row>
    <row r="51" spans="1:4">
      <c r="A51" s="7" t="s">
        <v>100</v>
      </c>
      <c r="B51" s="22">
        <v>0.10599952572919134</v>
      </c>
      <c r="C51" s="16">
        <v>0.11473214285714288</v>
      </c>
      <c r="D51" s="16">
        <v>0</v>
      </c>
    </row>
    <row r="52" spans="1:4">
      <c r="A52" s="7" t="s">
        <v>101</v>
      </c>
      <c r="B52" s="22">
        <v>-7.2684391080617514E-2</v>
      </c>
      <c r="C52" s="16">
        <v>-8.3700440528634359E-2</v>
      </c>
      <c r="D52" s="16">
        <v>0</v>
      </c>
    </row>
    <row r="53" spans="1:4">
      <c r="A53" s="7" t="s">
        <v>102</v>
      </c>
      <c r="B53" s="22">
        <v>0.18127167630057811</v>
      </c>
      <c r="C53" s="16">
        <v>0.14007867132867141</v>
      </c>
      <c r="D53" s="16">
        <v>1.3157894736842105E-2</v>
      </c>
    </row>
    <row r="54" spans="1:4">
      <c r="A54" s="7" t="s">
        <v>106</v>
      </c>
      <c r="B54" s="22">
        <v>1.5462908592679568E-2</v>
      </c>
      <c r="C54" s="16">
        <v>8.4339658807743474E-3</v>
      </c>
      <c r="D54" s="16">
        <v>7.792207792207792E-2</v>
      </c>
    </row>
    <row r="55" spans="1:4">
      <c r="A55" s="7" t="s">
        <v>107</v>
      </c>
      <c r="B55" s="22">
        <v>1.1950655358519611E-2</v>
      </c>
      <c r="C55" s="16">
        <v>1.6156624215928558E-2</v>
      </c>
      <c r="D55" s="16">
        <v>1.2048192771084338E-2</v>
      </c>
    </row>
    <row r="56" spans="1:4">
      <c r="A56" s="7" t="s">
        <v>108</v>
      </c>
      <c r="B56" s="22">
        <v>-7.219047619047618E-2</v>
      </c>
      <c r="C56" s="16">
        <v>-7.0894126449681988E-2</v>
      </c>
      <c r="D56" s="16">
        <v>1.1904761904761904E-2</v>
      </c>
    </row>
    <row r="57" spans="1:4">
      <c r="A57" s="7" t="s">
        <v>109</v>
      </c>
      <c r="B57" s="22">
        <v>1.7450215561486376E-2</v>
      </c>
      <c r="C57" s="16">
        <v>2.9192671632776238E-2</v>
      </c>
      <c r="D57" s="16">
        <v>-2.3529411764705882E-2</v>
      </c>
    </row>
    <row r="58" spans="1:4">
      <c r="A58" s="7" t="s">
        <v>110</v>
      </c>
      <c r="B58" s="22">
        <v>-4.9838579499596421E-2</v>
      </c>
      <c r="C58" s="16">
        <v>-5.0469483568075089E-2</v>
      </c>
      <c r="D58" s="16">
        <v>-1.2048192771084338E-2</v>
      </c>
    </row>
    <row r="59" spans="1:4">
      <c r="A59" s="7" t="s">
        <v>111</v>
      </c>
      <c r="B59" s="22">
        <v>-7.2839244000849582E-2</v>
      </c>
      <c r="C59" s="16">
        <v>-6.880922950144204E-2</v>
      </c>
      <c r="D59" s="16">
        <v>-2.4390243902439025E-2</v>
      </c>
    </row>
    <row r="60" spans="1:4">
      <c r="A60" s="7" t="s">
        <v>112</v>
      </c>
      <c r="B60" s="22">
        <v>4.168575355016034E-2</v>
      </c>
      <c r="C60" s="16">
        <v>3.2743362831858337E-2</v>
      </c>
      <c r="D60" s="16">
        <v>0</v>
      </c>
    </row>
    <row r="61" spans="1:4">
      <c r="A61" s="7" t="s">
        <v>113</v>
      </c>
      <c r="B61" s="22">
        <v>6.4863676341248969E-2</v>
      </c>
      <c r="C61" s="16">
        <v>2.9562982005141444E-2</v>
      </c>
      <c r="D61" s="16">
        <v>1.2500000000000001E-2</v>
      </c>
    </row>
    <row r="62" spans="1:4">
      <c r="A62" s="7" t="s">
        <v>114</v>
      </c>
      <c r="B62" s="22">
        <v>8.3419368160231239E-2</v>
      </c>
      <c r="C62" s="16">
        <v>3.7869330004161469E-2</v>
      </c>
      <c r="D62" s="16">
        <v>2.4691358024691357E-2</v>
      </c>
    </row>
    <row r="63" spans="1:4">
      <c r="A63" s="7" t="s">
        <v>115</v>
      </c>
      <c r="B63" s="22">
        <v>2.954068991804849E-2</v>
      </c>
      <c r="C63" s="16">
        <v>3.4282277465918221E-2</v>
      </c>
      <c r="D63" s="16">
        <v>4.8192771084337352E-2</v>
      </c>
    </row>
    <row r="64" spans="1:4">
      <c r="A64" s="7" t="s">
        <v>116</v>
      </c>
      <c r="B64" s="22">
        <v>9.8482043687523141E-2</v>
      </c>
      <c r="C64" s="16">
        <v>9.8274859468889184E-2</v>
      </c>
      <c r="D64" s="16">
        <v>0</v>
      </c>
    </row>
    <row r="65" spans="1:4">
      <c r="A65" s="7" t="s">
        <v>117</v>
      </c>
      <c r="B65" s="22">
        <v>2.6289180990899816E-2</v>
      </c>
      <c r="C65" s="16">
        <v>2.27673843981646E-2</v>
      </c>
      <c r="D65" s="16">
        <v>6.8965517241379309E-2</v>
      </c>
    </row>
    <row r="66" spans="1:4">
      <c r="B66" s="29"/>
      <c r="C66" s="11"/>
    </row>
    <row r="67" spans="1:4">
      <c r="B67" s="29"/>
      <c r="C67" s="11"/>
    </row>
    <row r="68" spans="1:4">
      <c r="B68" s="29"/>
      <c r="C68" s="11"/>
    </row>
  </sheetData>
  <pageMargins left="0.7" right="0.7" top="0.75" bottom="0.75" header="0.3" footer="0.3"/>
  <pageSetup paperSize="9" scale="90" fitToHeight="5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2:D10"/>
  <sheetViews>
    <sheetView workbookViewId="0">
      <selection activeCell="C19" sqref="C19"/>
    </sheetView>
  </sheetViews>
  <sheetFormatPr defaultRowHeight="15"/>
  <cols>
    <col min="1" max="1" width="14.140625" style="3" customWidth="1"/>
    <col min="2" max="2" width="21.85546875" customWidth="1"/>
    <col min="3" max="4" width="16.7109375" customWidth="1"/>
  </cols>
  <sheetData>
    <row r="2" spans="1:4" s="5" customFormat="1" ht="21">
      <c r="A2" s="4"/>
      <c r="B2" s="4" t="s">
        <v>104</v>
      </c>
      <c r="C2" s="4" t="s">
        <v>103</v>
      </c>
      <c r="D2" s="4" t="s">
        <v>105</v>
      </c>
    </row>
    <row r="3" spans="1:4" ht="21">
      <c r="A3" s="2">
        <v>2009</v>
      </c>
      <c r="B3" s="1">
        <v>75.58</v>
      </c>
      <c r="C3" s="1">
        <v>74.599999999999994</v>
      </c>
      <c r="D3" s="1">
        <f>B3-C3</f>
        <v>0.98000000000000398</v>
      </c>
    </row>
    <row r="4" spans="1:4" ht="21">
      <c r="A4" s="2">
        <v>2010</v>
      </c>
      <c r="B4" s="1">
        <v>91.37</v>
      </c>
      <c r="C4" s="1">
        <v>89.23</v>
      </c>
      <c r="D4" s="1">
        <f t="shared" ref="D4:D10" si="0">B4-C4</f>
        <v>2.1400000000000006</v>
      </c>
    </row>
    <row r="5" spans="1:4" ht="21">
      <c r="A5" s="2">
        <v>2011</v>
      </c>
      <c r="B5" s="1">
        <v>110.7</v>
      </c>
      <c r="C5" s="1">
        <v>98.58</v>
      </c>
      <c r="D5" s="1">
        <f t="shared" si="0"/>
        <v>12.120000000000005</v>
      </c>
    </row>
    <row r="6" spans="1:4" ht="21">
      <c r="A6" s="2">
        <v>2012</v>
      </c>
      <c r="B6" s="1">
        <v>106.9</v>
      </c>
      <c r="C6" s="1">
        <v>88.25</v>
      </c>
      <c r="D6" s="1">
        <f t="shared" si="0"/>
        <v>18.650000000000006</v>
      </c>
    </row>
    <row r="7" spans="1:4" ht="21">
      <c r="A7" s="2">
        <v>2013</v>
      </c>
      <c r="B7" s="1">
        <v>107.2</v>
      </c>
      <c r="C7" s="1">
        <v>97.89</v>
      </c>
      <c r="D7" s="1">
        <f t="shared" si="0"/>
        <v>9.3100000000000023</v>
      </c>
    </row>
    <row r="8" spans="1:4" ht="21">
      <c r="A8" s="2">
        <v>2014</v>
      </c>
      <c r="B8" s="1">
        <v>59.56</v>
      </c>
      <c r="C8" s="1">
        <v>59.29</v>
      </c>
      <c r="D8" s="1">
        <f t="shared" si="0"/>
        <v>0.27000000000000313</v>
      </c>
    </row>
    <row r="9" spans="1:4" ht="21">
      <c r="A9" s="2">
        <v>2015</v>
      </c>
      <c r="B9" s="1">
        <v>35.47</v>
      </c>
      <c r="C9" s="1">
        <v>37.33</v>
      </c>
      <c r="D9" s="1">
        <f t="shared" si="0"/>
        <v>-1.8599999999999994</v>
      </c>
    </row>
    <row r="10" spans="1:4" ht="21">
      <c r="A10" s="2">
        <v>2016</v>
      </c>
      <c r="B10" s="1">
        <v>51.09</v>
      </c>
      <c r="C10" s="1">
        <v>52.17</v>
      </c>
      <c r="D10" s="1">
        <f t="shared" si="0"/>
        <v>-1.0799999999999983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Sheet1</vt:lpstr>
      <vt:lpstr>Sheet3</vt:lpstr>
      <vt:lpstr>Sheet1 (2)</vt:lpstr>
      <vt:lpstr>Sheet2</vt:lpstr>
      <vt:lpstr>Sheet1!Print_Area</vt:lpstr>
      <vt:lpstr>'Sheet1 (2)'!Print_Area</vt:lpstr>
      <vt:lpstr>Sheet1!Print_Titles</vt:lpstr>
      <vt:lpstr>'Sheet1 (2)'!Print_Titles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2018-03-30T10:54:28Z</cp:lastPrinted>
  <dcterms:created xsi:type="dcterms:W3CDTF">2018-02-01T02:06:09Z</dcterms:created>
  <dcterms:modified xsi:type="dcterms:W3CDTF">2018-03-30T10:55:33Z</dcterms:modified>
</cp:coreProperties>
</file>