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oltek\Publikasi\Ergonomi\"/>
    </mc:Choice>
  </mc:AlternateContent>
  <xr:revisionPtr revIDLastSave="0" documentId="8_{239EC623-2E17-4590-8B34-442F5590D786}" xr6:coauthVersionLast="47" xr6:coauthVersionMax="47" xr10:uidLastSave="{00000000-0000-0000-0000-000000000000}"/>
  <bookViews>
    <workbookView xWindow="-120" yWindow="-120" windowWidth="20730" windowHeight="11160" activeTab="4" xr2:uid="{45D383FD-7D03-453E-8ECF-D3234E74B331}"/>
  </bookViews>
  <sheets>
    <sheet name="Raw Data" sheetId="1" r:id="rId1"/>
    <sheet name="PegalNyeri" sheetId="2" r:id="rId2"/>
    <sheet name="Tidak Dapat Beraktivitas" sheetId="3" r:id="rId3"/>
    <sheet name="Keluhan 7 hari terakhir" sheetId="5" r:id="rId4"/>
    <sheet name="Recap" sheetId="7" r:id="rId5"/>
    <sheet name="Sheet8" sheetId="8" r:id="rId6"/>
  </sheets>
  <definedNames>
    <definedName name="_xlnm._FilterDatabase" localSheetId="3" hidden="1">'Keluhan 7 hari terakhir'!$A$1:$N$1</definedName>
    <definedName name="_xlnm._FilterDatabase" localSheetId="1" hidden="1">PegalNyeri!$A$1:$S$1</definedName>
    <definedName name="_xlnm._FilterDatabase" localSheetId="0" hidden="1">'Raw Data'!$A$1:$I$1</definedName>
    <definedName name="_xlnm._FilterDatabase" localSheetId="2" hidden="1">'Tidak Dapat Beraktivitas'!$A$1:$S$1</definedName>
    <definedName name="_xlchart.v1.0" hidden="1">'Raw Data'!$C$2:$C$33</definedName>
    <definedName name="_xlchart.v1.1" hidden="1">'Raw Data'!$E$2:$E$33</definedName>
    <definedName name="_xlchart.v1.2" hidden="1">'Raw Data'!$D$2:$D$33</definedName>
    <definedName name="_xlchart.v1.3" hidden="1">'Raw Data'!$C$2:$C$33</definedName>
    <definedName name="_xlchart.v1.4" hidden="1">'Raw Data'!$B$1</definedName>
    <definedName name="_xlchart.v1.5" hidden="1">'Raw Data'!$B$2:$B$33</definedName>
    <definedName name="_xlchart.v1.6" hidden="1">'Raw Data'!$D$2:$D$33</definedName>
    <definedName name="_xlchart.v1.7" hidden="1">'Raw Data'!$B$1</definedName>
    <definedName name="_xlchart.v1.8" hidden="1">'Raw Data'!$B$2:$B$33</definedName>
    <definedName name="Kuesioner_Keluhan_Muskuloskeletal_Penggunaan_Kursi_Kerja" localSheetId="0">'Raw Data'!$A$1:$I$29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D35" i="1"/>
  <c r="E35" i="1"/>
  <c r="F35" i="1"/>
  <c r="F36" i="1" s="1"/>
  <c r="C36" i="1"/>
  <c r="D36" i="1"/>
  <c r="E36" i="1"/>
  <c r="B36" i="1"/>
  <c r="B35" i="1"/>
  <c r="C34" i="1"/>
  <c r="D34" i="1"/>
  <c r="E34" i="1"/>
  <c r="F34" i="1"/>
  <c r="B34" i="1"/>
  <c r="C4" i="7"/>
  <c r="D4" i="7"/>
  <c r="E4" i="7"/>
  <c r="F4" i="7"/>
  <c r="G4" i="7"/>
  <c r="H4" i="7"/>
  <c r="C5" i="7"/>
  <c r="D5" i="7"/>
  <c r="E5" i="7"/>
  <c r="F5" i="7"/>
  <c r="G5" i="7"/>
  <c r="H5" i="7"/>
  <c r="C6" i="7"/>
  <c r="D6" i="7"/>
  <c r="E6" i="7"/>
  <c r="F6" i="7"/>
  <c r="G6" i="7"/>
  <c r="H6" i="7"/>
  <c r="C7" i="7"/>
  <c r="D7" i="7"/>
  <c r="E7" i="7"/>
  <c r="F7" i="7"/>
  <c r="G7" i="7"/>
  <c r="H7" i="7"/>
  <c r="C8" i="7"/>
  <c r="D8" i="7"/>
  <c r="E8" i="7"/>
  <c r="F8" i="7"/>
  <c r="G8" i="7"/>
  <c r="H8" i="7"/>
  <c r="C9" i="7"/>
  <c r="D9" i="7"/>
  <c r="E9" i="7"/>
  <c r="F9" i="7"/>
  <c r="G9" i="7"/>
  <c r="H9" i="7"/>
  <c r="C10" i="7"/>
  <c r="D10" i="7"/>
  <c r="E10" i="7"/>
  <c r="F10" i="7"/>
  <c r="G10" i="7"/>
  <c r="H10" i="7"/>
  <c r="C11" i="7"/>
  <c r="D11" i="7"/>
  <c r="E11" i="7"/>
  <c r="F11" i="7"/>
  <c r="G11" i="7"/>
  <c r="H11" i="7"/>
  <c r="C12" i="7"/>
  <c r="D12" i="7"/>
  <c r="E12" i="7"/>
  <c r="F12" i="7"/>
  <c r="G12" i="7"/>
  <c r="H12" i="7"/>
  <c r="C13" i="7"/>
  <c r="D13" i="7"/>
  <c r="E13" i="7"/>
  <c r="F13" i="7"/>
  <c r="G13" i="7"/>
  <c r="H13" i="7"/>
  <c r="C14" i="7"/>
  <c r="D14" i="7"/>
  <c r="E14" i="7"/>
  <c r="F14" i="7"/>
  <c r="G14" i="7"/>
  <c r="H14" i="7"/>
  <c r="C15" i="7"/>
  <c r="D15" i="7"/>
  <c r="E15" i="7"/>
  <c r="F15" i="7"/>
  <c r="G15" i="7"/>
  <c r="H15" i="7"/>
  <c r="C16" i="7"/>
  <c r="D16" i="7"/>
  <c r="E16" i="7"/>
  <c r="F16" i="7"/>
  <c r="G16" i="7"/>
  <c r="H16" i="7"/>
  <c r="H3" i="7"/>
  <c r="F3" i="7"/>
  <c r="D3" i="7"/>
  <c r="G3" i="7"/>
  <c r="E3" i="7"/>
  <c r="C3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5777858-A91B-4109-9AF0-0C044813EBF6}" name="Kuesioner Keluhan Muskuloskeletal Penggunaan Kursi Kerja" type="6" refreshedVersion="8" background="1" saveData="1">
    <textPr codePage="850" sourceFile="D:\Data Poltek\Publikasi\Ergonomi\Kuesioner Keluhan Muskuloskeletal Penggunaan Kursi Kerja.csv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<sst xmlns="http://schemas.openxmlformats.org/spreadsheetml/2006/main" count="558" uniqueCount="87">
  <si>
    <t>Jenis Kelamin</t>
  </si>
  <si>
    <t>Usia</t>
  </si>
  <si>
    <t>Berat Badan (kg)</t>
  </si>
  <si>
    <t>Tinggi Badan (kg)</t>
  </si>
  <si>
    <t>Laki-laki</t>
  </si>
  <si>
    <t>Tidak ada keluhan</t>
  </si>
  <si>
    <t>Perempuan</t>
  </si>
  <si>
    <t>Leher;Bahu Kanan;Bahu Kiri;Punggung bagian atas;Punggung bagian bawah;Panggul/paha kanan;Panggul/paha kiri</t>
  </si>
  <si>
    <t>Leher;Bahu Kanan;Bahu Kiri;Punggung bagian bawah;Lutut Kanan;Lutut Kiri</t>
  </si>
  <si>
    <t>Punggung bagian bawah</t>
  </si>
  <si>
    <t>Leher;Punggung bagian bawah</t>
  </si>
  <si>
    <t>Leher;Punggung bagian atas;Punggung bagian bawah</t>
  </si>
  <si>
    <t>Punggung bagian atas;Punggung bagian bawah</t>
  </si>
  <si>
    <t>Leher</t>
  </si>
  <si>
    <t>Leher;Bahu Kanan;Bahu Kiri;Siku tangan kanan;Punggung bagian atas;Punggung bagian bawah;Panggul/paha kanan;Panggul/paha kiri</t>
  </si>
  <si>
    <t>Leher;Bahu Kanan;Bahu Kiri;Siku tangan kanan;Punggung bagian atas;Punggung bagian bawah</t>
  </si>
  <si>
    <t>Bahu Kanan;Bahu Kiri;Punggung bagian bawah</t>
  </si>
  <si>
    <t>Leher;Punggung bagian bawah;Panggul/paha kanan;Panggul/paha kiri</t>
  </si>
  <si>
    <t>Leher;Bahu Kanan;Bahu Kiri;Siku tangan kanan;Siku tangan kiri;Punggung bagian atas;Punggung bagian bawah;Panggul/paha kanan;Panggul/paha kiri;Lutut Kanan;Lutut Kiri;Pergelangan kaki kanan;Pergelangan kaki kiri</t>
  </si>
  <si>
    <t>Leher;Bahu Kanan;Bahu Kiri;Punggung bagian bawah</t>
  </si>
  <si>
    <t>Leher;Bahu Kanan;Bahu Kiri</t>
  </si>
  <si>
    <t>Siku tangan kanan;Siku tangan kiri;Punggung bagian atas;Punggung bagian bawah;Pergelangan kaki kanan;Pergelangan kaki kiri</t>
  </si>
  <si>
    <t>Bahu Kanan</t>
  </si>
  <si>
    <t>Bahu Kiri</t>
  </si>
  <si>
    <t>Punggung bagian atas</t>
  </si>
  <si>
    <t>Panggul/paha kanan</t>
  </si>
  <si>
    <t>Panggul/paha kiri</t>
  </si>
  <si>
    <t>Lutut Kanan</t>
  </si>
  <si>
    <t>Lutut Kiri</t>
  </si>
  <si>
    <t>Siku tangan kanan</t>
  </si>
  <si>
    <t>Siku tangan kiri</t>
  </si>
  <si>
    <t>Pergelangan kaki kanan</t>
  </si>
  <si>
    <t>Pergelangan kaki kiri</t>
  </si>
  <si>
    <t>Wanita</t>
  </si>
  <si>
    <t>Jenis Keluhan</t>
  </si>
  <si>
    <t xml:space="preserve">Pria </t>
  </si>
  <si>
    <t>Pegal/Nyeri</t>
  </si>
  <si>
    <t>Tidak Dapat Beraktivitas</t>
  </si>
  <si>
    <t>Keluhan dalam 7 Hari Terakhir</t>
  </si>
  <si>
    <t>Tidak Ada Keluhan</t>
  </si>
  <si>
    <t>Durasi Bekerja (jam/minggu)</t>
  </si>
  <si>
    <t>Lama Bekerja (tahun)</t>
  </si>
  <si>
    <t>Keluhan Nyeri/Pegal</t>
  </si>
  <si>
    <t>Keluhan Tidak Dapat Beraktivitas</t>
  </si>
  <si>
    <t>Average</t>
  </si>
  <si>
    <t>Min</t>
  </si>
  <si>
    <t>Max</t>
  </si>
  <si>
    <t>No complaints</t>
  </si>
  <si>
    <t>Neck</t>
  </si>
  <si>
    <t>Right Shoulder</t>
  </si>
  <si>
    <t>Left Shoulder</t>
  </si>
  <si>
    <t>Upper back</t>
  </si>
  <si>
    <t>Lower back</t>
  </si>
  <si>
    <t>Right elbow</t>
  </si>
  <si>
    <t>Left elbow</t>
  </si>
  <si>
    <t>Right hip/thigh</t>
  </si>
  <si>
    <t>Left hip/thigh</t>
  </si>
  <si>
    <t>Right Knee</t>
  </si>
  <si>
    <t>Left Knee</t>
  </si>
  <si>
    <t>Right ankle</t>
  </si>
  <si>
    <t>Left ankle</t>
  </si>
  <si>
    <t>Men</t>
  </si>
  <si>
    <t>Women</t>
  </si>
  <si>
    <t>arameter</t>
  </si>
  <si>
    <t>Standard Deviation</t>
  </si>
  <si>
    <t>Data Status</t>
  </si>
  <si>
    <t>Sample Size</t>
  </si>
  <si>
    <t>Upper Uniformity Limit (UUL)</t>
  </si>
  <si>
    <t>Lower Uniformity Limit (LUL)</t>
  </si>
  <si>
    <t>Skewness</t>
  </si>
  <si>
    <t>Kurtosis</t>
  </si>
  <si>
    <t>JB Value</t>
  </si>
  <si>
    <t>Normality</t>
  </si>
  <si>
    <t>50th Percentile</t>
  </si>
  <si>
    <t>Popliteal Height</t>
  </si>
  <si>
    <t>Sufficient</t>
  </si>
  <si>
    <t>Normal</t>
  </si>
  <si>
    <t>Buttock-Popliteal Length</t>
  </si>
  <si>
    <t>Shoulder Width</t>
  </si>
  <si>
    <t>Hip Width</t>
  </si>
  <si>
    <t>Shoulder Height</t>
  </si>
  <si>
    <t>Eye Height</t>
  </si>
  <si>
    <t>Seated Erect Height</t>
  </si>
  <si>
    <t>Seat-to-Knee Height</t>
  </si>
  <si>
    <t>Buttock-to-Knee Length</t>
  </si>
  <si>
    <t>Buttock-to-Elbow Height</t>
  </si>
  <si>
    <t>Backrest Inclination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</si>
</sst>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Alignment="1"/>
    <xf numFmtId="0" fontId="2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2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u="none" strike="noStrike" baseline="0"/>
              <a:t>Frequency of Aches/Pain Appearing 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Recap!$C$2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Recap!$A$2:$A$16</c15:sqref>
                  </c15:fullRef>
                </c:ext>
              </c:extLst>
              <c:f>Recap!$A$3:$A$16</c:f>
              <c:strCache>
                <c:ptCount val="14"/>
                <c:pt idx="0">
                  <c:v>No complaints</c:v>
                </c:pt>
                <c:pt idx="1">
                  <c:v>Neck</c:v>
                </c:pt>
                <c:pt idx="2">
                  <c:v>Right Shoulder</c:v>
                </c:pt>
                <c:pt idx="3">
                  <c:v>Left Shoulder</c:v>
                </c:pt>
                <c:pt idx="4">
                  <c:v>Upper back</c:v>
                </c:pt>
                <c:pt idx="5">
                  <c:v>Lower back</c:v>
                </c:pt>
                <c:pt idx="6">
                  <c:v>Right elbow</c:v>
                </c:pt>
                <c:pt idx="7">
                  <c:v>Left elbow</c:v>
                </c:pt>
                <c:pt idx="8">
                  <c:v>Right hip/thigh</c:v>
                </c:pt>
                <c:pt idx="9">
                  <c:v>Left hip/thigh</c:v>
                </c:pt>
                <c:pt idx="10">
                  <c:v>Right Knee</c:v>
                </c:pt>
                <c:pt idx="11">
                  <c:v>Left Knee</c:v>
                </c:pt>
                <c:pt idx="12">
                  <c:v>Right ankle</c:v>
                </c:pt>
                <c:pt idx="13">
                  <c:v>Left ankle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Recap!$C$2:$C$16</c15:sqref>
                  </c15:fullRef>
                </c:ext>
              </c:extLst>
              <c:f>Recap!$C$3:$C$16</c:f>
              <c:numCache>
                <c:formatCode>General</c:formatCode>
                <c:ptCount val="14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8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2-4914-A01D-937B255FBF16}"/>
            </c:ext>
          </c:extLst>
        </c:ser>
        <c:ser>
          <c:idx val="1"/>
          <c:order val="1"/>
          <c:tx>
            <c:strRef>
              <c:f>Recap!$D$2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Recap!$A$2:$A$16</c15:sqref>
                  </c15:fullRef>
                </c:ext>
              </c:extLst>
              <c:f>Recap!$A$3:$A$16</c:f>
              <c:strCache>
                <c:ptCount val="14"/>
                <c:pt idx="0">
                  <c:v>No complaints</c:v>
                </c:pt>
                <c:pt idx="1">
                  <c:v>Neck</c:v>
                </c:pt>
                <c:pt idx="2">
                  <c:v>Right Shoulder</c:v>
                </c:pt>
                <c:pt idx="3">
                  <c:v>Left Shoulder</c:v>
                </c:pt>
                <c:pt idx="4">
                  <c:v>Upper back</c:v>
                </c:pt>
                <c:pt idx="5">
                  <c:v>Lower back</c:v>
                </c:pt>
                <c:pt idx="6">
                  <c:v>Right elbow</c:v>
                </c:pt>
                <c:pt idx="7">
                  <c:v>Left elbow</c:v>
                </c:pt>
                <c:pt idx="8">
                  <c:v>Right hip/thigh</c:v>
                </c:pt>
                <c:pt idx="9">
                  <c:v>Left hip/thigh</c:v>
                </c:pt>
                <c:pt idx="10">
                  <c:v>Right Knee</c:v>
                </c:pt>
                <c:pt idx="11">
                  <c:v>Left Knee</c:v>
                </c:pt>
                <c:pt idx="12">
                  <c:v>Right ankle</c:v>
                </c:pt>
                <c:pt idx="13">
                  <c:v>Left ankle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Recap!$D$2:$D$16</c15:sqref>
                  </c15:fullRef>
                </c:ext>
              </c:extLst>
              <c:f>Recap!$D$3:$D$16</c:f>
              <c:numCache>
                <c:formatCode>General</c:formatCode>
                <c:ptCount val="14"/>
                <c:pt idx="0">
                  <c:v>1</c:v>
                </c:pt>
                <c:pt idx="1">
                  <c:v>10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14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B2-4914-A01D-937B255FB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5176704"/>
        <c:axId val="1075164224"/>
      </c:barChart>
      <c:catAx>
        <c:axId val="1075176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75164224"/>
        <c:crosses val="autoZero"/>
        <c:auto val="1"/>
        <c:lblAlgn val="ctr"/>
        <c:lblOffset val="100"/>
        <c:noMultiLvlLbl val="0"/>
      </c:catAx>
      <c:valAx>
        <c:axId val="1075164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7517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</cx:f>
      </cx:numDim>
    </cx:data>
  </cx:chartData>
  <cx:chart>
    <cx:title pos="t" align="ctr" overlay="0">
      <cx:tx>
        <cx:txData>
          <cx:v>Distribusi Responden Berdasarkan Usia (tahun)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Distribusi Responden Berdasarkan Usia (tahun)</a:t>
          </a:r>
        </a:p>
      </cx:txPr>
    </cx:title>
    <cx:plotArea>
      <cx:plotAreaRegion>
        <cx:series layoutId="clusteredColumn" uniqueId="{4014F28E-FADE-402D-8596-08363D71B833}">
          <cx:tx>
            <cx:txData>
              <cx:f>_xlchart.v1.4</cx:f>
              <cx:v>Usia</cx:v>
            </cx:txData>
          </cx:tx>
          <cx:dataId val="0"/>
          <cx:layoutPr>
            <cx:binning intervalClosed="r"/>
          </cx:layoutPr>
        </cx:series>
      </cx:plotAreaRegion>
      <cx:axis id="0">
        <cx:catScaling gapWidth="0"/>
        <cx:title>
          <cx:tx>
            <cx:txData>
              <cx:v>Range Usia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Range Usia</a:t>
              </a:r>
            </a:p>
          </cx:txPr>
        </cx:title>
        <cx:tickLabels/>
      </cx:axis>
      <cx:axis id="1">
        <cx:valScaling/>
        <cx:title>
          <cx:tx>
            <cx:txData>
              <cx:v>Jumlah Responden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Jumlah Responden</a:t>
              </a:r>
            </a:p>
          </cx:txPr>
        </cx:title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txData>
          <cx:v>Distribusi Responden Berdasarkan Berat Badan (kg)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Distribusi Responden Berdasarkan Berat Badan (kg)</a:t>
          </a:r>
        </a:p>
      </cx:txPr>
    </cx:title>
    <cx:plotArea>
      <cx:plotAreaRegion>
        <cx:series layoutId="clusteredColumn" uniqueId="{7B49EE3B-9D3C-4F59-ADB7-53B2A60A3167}">
          <cx:dataId val="0"/>
          <cx:layoutPr>
            <cx:binning intervalClosed="r">
              <cx:binSize val="10"/>
            </cx:binning>
          </cx:layoutPr>
        </cx:series>
      </cx:plotAreaRegion>
      <cx:axis id="0">
        <cx:catScaling gapWidth="0"/>
        <cx:title>
          <cx:tx>
            <cx:txData>
              <cx:v>Rentang Berat Badan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Rentang Berat Badan</a:t>
              </a:r>
            </a:p>
          </cx:txPr>
        </cx:title>
        <cx:tickLabels/>
      </cx:axis>
      <cx:axis id="1">
        <cx:valScaling/>
        <cx:title>
          <cx:tx>
            <cx:txData>
              <cx:v>Jumlah Responden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Jumlah Responden</a:t>
              </a:r>
            </a:p>
          </cx:txPr>
        </cx:title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</cx:chartData>
  <cx:chart>
    <cx:title pos="t" align="ctr" overlay="0">
      <cx:tx>
        <cx:txData>
          <cx:v>Distribusi Responden Berdasarkan Tinggi Badan (cm)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Distribusi Responden Berdasarkan Tinggi Badan (cm)</a:t>
          </a:r>
        </a:p>
      </cx:txPr>
    </cx:title>
    <cx:plotArea>
      <cx:plotAreaRegion>
        <cx:series layoutId="clusteredColumn" uniqueId="{08FE22AB-37C5-4EDF-8025-C2BA70EFAA3A}">
          <cx:dataId val="0"/>
          <cx:layoutPr>
            <cx:binning intervalClosed="r">
              <cx:binSize val="10"/>
            </cx:binning>
          </cx:layoutPr>
        </cx:series>
      </cx:plotAreaRegion>
      <cx:axis id="0">
        <cx:catScaling gapWidth="0"/>
        <cx:title>
          <cx:tx>
            <cx:txData>
              <cx:v>Rentang Tinggi Badan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Rentang Tinggi Badan</a:t>
              </a:r>
            </a:p>
          </cx:txPr>
        </cx:title>
        <cx:tickLabels/>
      </cx:axis>
      <cx:axis id="1">
        <cx:valScaling/>
        <cx:title>
          <cx:tx>
            <cx:txData>
              <cx:v>Jumlah Responden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Jumlah Responden</a:t>
              </a:r>
            </a:p>
          </cx:txPr>
        </cx:title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txData>
          <cx:v>Distribusi Responden Berdasarkan Lama Bekerja (Tahun)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Distribusi Responden Berdasarkan Lama Bekerja (Tahun)</a:t>
          </a:r>
        </a:p>
      </cx:txPr>
    </cx:title>
    <cx:plotArea>
      <cx:plotAreaRegion>
        <cx:series layoutId="clusteredColumn" uniqueId="{222CDE71-E6D2-4856-94E0-38DEA60DD7D9}">
          <cx:dataId val="0"/>
          <cx:layoutPr>
            <cx:binning intervalClosed="r">
              <cx:binSize val="3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4" Type="http://schemas.microsoft.com/office/2014/relationships/chartEx" Target="../charts/chartEx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</xdr:colOff>
      <xdr:row>37</xdr:row>
      <xdr:rowOff>119927</xdr:rowOff>
    </xdr:from>
    <xdr:to>
      <xdr:col>5</xdr:col>
      <xdr:colOff>383721</xdr:colOff>
      <xdr:row>58</xdr:row>
      <xdr:rowOff>34635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FC3A1EFB-0C49-748B-F54C-8E78ACF330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5948" y="7549427"/>
              <a:ext cx="4606637" cy="39152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d-I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</xdr:col>
      <xdr:colOff>636134</xdr:colOff>
      <xdr:row>37</xdr:row>
      <xdr:rowOff>176212</xdr:rowOff>
    </xdr:from>
    <xdr:to>
      <xdr:col>9</xdr:col>
      <xdr:colOff>1017134</xdr:colOff>
      <xdr:row>58</xdr:row>
      <xdr:rowOff>22412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91C08FE8-8F77-67EE-A665-B06E0EA3C6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34810" y="7605712"/>
              <a:ext cx="4594412" cy="3846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d-I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199158</xdr:colOff>
      <xdr:row>37</xdr:row>
      <xdr:rowOff>135081</xdr:rowOff>
    </xdr:from>
    <xdr:to>
      <xdr:col>17</xdr:col>
      <xdr:colOff>103909</xdr:colOff>
      <xdr:row>58</xdr:row>
      <xdr:rowOff>51955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01EE9E33-2671-C385-24C2-95886FE4E9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590067" y="7564581"/>
              <a:ext cx="4597978" cy="39173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d-I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17</xdr:col>
      <xdr:colOff>391823</xdr:colOff>
      <xdr:row>38</xdr:row>
      <xdr:rowOff>3029</xdr:rowOff>
    </xdr:from>
    <xdr:to>
      <xdr:col>24</xdr:col>
      <xdr:colOff>595312</xdr:colOff>
      <xdr:row>58</xdr:row>
      <xdr:rowOff>47624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C1CD99DE-ACE1-B2AF-9FF1-014340CD06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65136" y="7623029"/>
              <a:ext cx="4537364" cy="38545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d-I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0</xdr:row>
      <xdr:rowOff>166687</xdr:rowOff>
    </xdr:from>
    <xdr:to>
      <xdr:col>22</xdr:col>
      <xdr:colOff>481853</xdr:colOff>
      <xdr:row>20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D79D68-F047-BFA2-7CD3-AEF0BCD51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uesioner Keluhan Muskuloskeletal Penggunaan Kursi Kerja" connectionId="1" xr16:uid="{FC925545-9C46-48B5-AAD0-66EB8CB2769A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B04C9-0469-48BB-9F50-88E27F6F50DF}">
  <dimension ref="A1:I36"/>
  <sheetViews>
    <sheetView topLeftCell="N10" zoomScale="70" zoomScaleNormal="70" workbookViewId="0">
      <selection activeCell="G35" sqref="G35"/>
    </sheetView>
  </sheetViews>
  <sheetFormatPr defaultRowHeight="15" x14ac:dyDescent="0.25"/>
  <cols>
    <col min="1" max="1" width="13.28515625" bestFit="1" customWidth="1"/>
    <col min="2" max="11" width="15.7109375" customWidth="1"/>
  </cols>
  <sheetData>
    <row r="1" spans="1:9" s="1" customFormat="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41</v>
      </c>
      <c r="F1" s="1" t="s">
        <v>40</v>
      </c>
      <c r="G1" s="1" t="s">
        <v>42</v>
      </c>
      <c r="H1" s="1" t="s">
        <v>43</v>
      </c>
      <c r="I1" s="1" t="s">
        <v>38</v>
      </c>
    </row>
    <row r="2" spans="1:9" x14ac:dyDescent="0.25">
      <c r="A2" t="s">
        <v>4</v>
      </c>
      <c r="B2">
        <v>43</v>
      </c>
      <c r="C2">
        <v>70</v>
      </c>
      <c r="D2">
        <v>185</v>
      </c>
      <c r="E2">
        <v>15</v>
      </c>
      <c r="F2">
        <v>50</v>
      </c>
      <c r="G2" t="s">
        <v>5</v>
      </c>
      <c r="H2" t="s">
        <v>39</v>
      </c>
      <c r="I2" t="s">
        <v>39</v>
      </c>
    </row>
    <row r="3" spans="1:9" x14ac:dyDescent="0.25">
      <c r="A3" t="s">
        <v>4</v>
      </c>
      <c r="B3">
        <v>32</v>
      </c>
      <c r="C3">
        <v>68</v>
      </c>
      <c r="D3">
        <v>171</v>
      </c>
      <c r="E3">
        <v>2</v>
      </c>
      <c r="F3">
        <v>40</v>
      </c>
      <c r="G3" t="s">
        <v>11</v>
      </c>
      <c r="H3" t="s">
        <v>11</v>
      </c>
      <c r="I3" t="s">
        <v>11</v>
      </c>
    </row>
    <row r="4" spans="1:9" x14ac:dyDescent="0.25">
      <c r="A4" t="s">
        <v>4</v>
      </c>
      <c r="B4">
        <v>34</v>
      </c>
      <c r="C4">
        <v>70</v>
      </c>
      <c r="D4">
        <v>167</v>
      </c>
      <c r="E4">
        <v>3</v>
      </c>
      <c r="F4">
        <v>40</v>
      </c>
      <c r="G4" t="s">
        <v>9</v>
      </c>
      <c r="H4" t="s">
        <v>39</v>
      </c>
      <c r="I4" t="s">
        <v>39</v>
      </c>
    </row>
    <row r="5" spans="1:9" x14ac:dyDescent="0.25">
      <c r="A5" t="s">
        <v>4</v>
      </c>
      <c r="B5">
        <v>40</v>
      </c>
      <c r="C5">
        <v>70</v>
      </c>
      <c r="D5">
        <v>170</v>
      </c>
      <c r="E5">
        <v>4.5</v>
      </c>
      <c r="F5">
        <v>40</v>
      </c>
      <c r="G5" t="s">
        <v>5</v>
      </c>
      <c r="H5" t="s">
        <v>39</v>
      </c>
      <c r="I5" t="s">
        <v>39</v>
      </c>
    </row>
    <row r="6" spans="1:9" x14ac:dyDescent="0.25">
      <c r="A6" t="s">
        <v>4</v>
      </c>
      <c r="B6">
        <v>30</v>
      </c>
      <c r="C6">
        <v>88</v>
      </c>
      <c r="D6">
        <v>169</v>
      </c>
      <c r="E6">
        <v>6</v>
      </c>
      <c r="F6">
        <v>30</v>
      </c>
      <c r="G6" t="s">
        <v>10</v>
      </c>
      <c r="H6" t="s">
        <v>13</v>
      </c>
      <c r="I6" t="s">
        <v>13</v>
      </c>
    </row>
    <row r="7" spans="1:9" x14ac:dyDescent="0.25">
      <c r="A7" t="s">
        <v>4</v>
      </c>
      <c r="B7">
        <v>29</v>
      </c>
      <c r="C7">
        <v>65</v>
      </c>
      <c r="D7">
        <v>165</v>
      </c>
      <c r="E7">
        <v>1</v>
      </c>
      <c r="F7">
        <v>40</v>
      </c>
      <c r="G7" t="s">
        <v>9</v>
      </c>
      <c r="H7" t="s">
        <v>39</v>
      </c>
      <c r="I7" t="s">
        <v>39</v>
      </c>
    </row>
    <row r="8" spans="1:9" x14ac:dyDescent="0.25">
      <c r="A8" t="s">
        <v>4</v>
      </c>
      <c r="B8">
        <v>31</v>
      </c>
      <c r="C8">
        <v>59</v>
      </c>
      <c r="D8">
        <v>172</v>
      </c>
      <c r="E8">
        <v>1.2</v>
      </c>
      <c r="F8">
        <v>40</v>
      </c>
      <c r="G8" t="s">
        <v>5</v>
      </c>
      <c r="H8" t="s">
        <v>39</v>
      </c>
      <c r="I8" t="s">
        <v>39</v>
      </c>
    </row>
    <row r="9" spans="1:9" x14ac:dyDescent="0.25">
      <c r="A9" t="s">
        <v>4</v>
      </c>
      <c r="B9">
        <v>28</v>
      </c>
      <c r="C9">
        <v>90</v>
      </c>
      <c r="D9">
        <v>175</v>
      </c>
      <c r="E9">
        <v>6</v>
      </c>
      <c r="F9">
        <v>40</v>
      </c>
      <c r="G9" t="s">
        <v>9</v>
      </c>
      <c r="H9" t="s">
        <v>39</v>
      </c>
      <c r="I9" t="s">
        <v>39</v>
      </c>
    </row>
    <row r="10" spans="1:9" x14ac:dyDescent="0.25">
      <c r="A10" t="s">
        <v>4</v>
      </c>
      <c r="B10">
        <v>34</v>
      </c>
      <c r="C10">
        <v>119</v>
      </c>
      <c r="D10">
        <v>165</v>
      </c>
      <c r="E10">
        <v>5</v>
      </c>
      <c r="F10">
        <v>37</v>
      </c>
      <c r="G10" t="s">
        <v>5</v>
      </c>
      <c r="H10" t="s">
        <v>39</v>
      </c>
      <c r="I10" t="s">
        <v>39</v>
      </c>
    </row>
    <row r="11" spans="1:9" x14ac:dyDescent="0.25">
      <c r="A11" t="s">
        <v>4</v>
      </c>
      <c r="B11">
        <v>39</v>
      </c>
      <c r="C11">
        <v>89</v>
      </c>
      <c r="D11">
        <v>176</v>
      </c>
      <c r="E11">
        <v>9</v>
      </c>
      <c r="F11">
        <v>40</v>
      </c>
      <c r="G11" t="s">
        <v>5</v>
      </c>
      <c r="H11" t="s">
        <v>39</v>
      </c>
      <c r="I11" t="s">
        <v>39</v>
      </c>
    </row>
    <row r="12" spans="1:9" x14ac:dyDescent="0.25">
      <c r="A12" t="s">
        <v>4</v>
      </c>
      <c r="B12">
        <v>26</v>
      </c>
      <c r="C12">
        <v>75</v>
      </c>
      <c r="D12">
        <v>172</v>
      </c>
      <c r="E12">
        <v>3</v>
      </c>
      <c r="F12">
        <v>40</v>
      </c>
      <c r="G12" t="s">
        <v>12</v>
      </c>
      <c r="H12" t="s">
        <v>11</v>
      </c>
      <c r="I12" t="s">
        <v>12</v>
      </c>
    </row>
    <row r="13" spans="1:9" x14ac:dyDescent="0.25">
      <c r="A13" t="s">
        <v>4</v>
      </c>
      <c r="B13">
        <v>32</v>
      </c>
      <c r="C13">
        <v>72</v>
      </c>
      <c r="D13">
        <v>163</v>
      </c>
      <c r="E13">
        <v>5</v>
      </c>
      <c r="F13">
        <v>37.5</v>
      </c>
      <c r="G13" t="s">
        <v>19</v>
      </c>
      <c r="H13" t="s">
        <v>20</v>
      </c>
      <c r="I13" t="s">
        <v>20</v>
      </c>
    </row>
    <row r="14" spans="1:9" x14ac:dyDescent="0.25">
      <c r="A14" t="s">
        <v>4</v>
      </c>
      <c r="B14">
        <v>30</v>
      </c>
      <c r="C14">
        <v>88</v>
      </c>
      <c r="D14">
        <v>165</v>
      </c>
      <c r="E14">
        <v>2</v>
      </c>
      <c r="F14">
        <v>30</v>
      </c>
      <c r="G14" t="s">
        <v>13</v>
      </c>
      <c r="H14" t="s">
        <v>13</v>
      </c>
      <c r="I14" t="s">
        <v>13</v>
      </c>
    </row>
    <row r="15" spans="1:9" x14ac:dyDescent="0.25">
      <c r="A15" t="s">
        <v>4</v>
      </c>
      <c r="B15">
        <v>25</v>
      </c>
      <c r="C15">
        <v>50</v>
      </c>
      <c r="D15">
        <v>163</v>
      </c>
      <c r="E15">
        <v>10</v>
      </c>
      <c r="F15">
        <v>45</v>
      </c>
      <c r="G15" t="s">
        <v>21</v>
      </c>
      <c r="H15" t="s">
        <v>21</v>
      </c>
      <c r="I15" t="s">
        <v>21</v>
      </c>
    </row>
    <row r="16" spans="1:9" x14ac:dyDescent="0.25">
      <c r="A16" t="s">
        <v>4</v>
      </c>
      <c r="B16">
        <v>26</v>
      </c>
      <c r="C16">
        <v>69</v>
      </c>
      <c r="D16">
        <v>165</v>
      </c>
      <c r="E16">
        <v>1</v>
      </c>
      <c r="F16">
        <v>37</v>
      </c>
      <c r="G16" t="s">
        <v>5</v>
      </c>
      <c r="H16" t="s">
        <v>39</v>
      </c>
      <c r="I16" t="s">
        <v>39</v>
      </c>
    </row>
    <row r="17" spans="1:9" x14ac:dyDescent="0.25">
      <c r="A17" t="s">
        <v>4</v>
      </c>
      <c r="B17">
        <v>41</v>
      </c>
      <c r="C17">
        <v>49</v>
      </c>
      <c r="D17">
        <v>173</v>
      </c>
      <c r="E17">
        <v>13</v>
      </c>
      <c r="F17">
        <v>49</v>
      </c>
      <c r="G17" t="s">
        <v>39</v>
      </c>
      <c r="H17" t="s">
        <v>9</v>
      </c>
    </row>
    <row r="18" spans="1:9" x14ac:dyDescent="0.25">
      <c r="A18" t="s">
        <v>6</v>
      </c>
      <c r="B18">
        <v>24</v>
      </c>
      <c r="C18">
        <v>52</v>
      </c>
      <c r="D18">
        <v>154</v>
      </c>
      <c r="E18">
        <v>1</v>
      </c>
      <c r="F18">
        <v>40</v>
      </c>
      <c r="G18" t="s">
        <v>7</v>
      </c>
      <c r="H18" t="s">
        <v>39</v>
      </c>
      <c r="I18" t="s">
        <v>7</v>
      </c>
    </row>
    <row r="19" spans="1:9" x14ac:dyDescent="0.25">
      <c r="A19" t="s">
        <v>6</v>
      </c>
      <c r="B19">
        <v>33</v>
      </c>
      <c r="C19">
        <v>61</v>
      </c>
      <c r="D19">
        <v>154</v>
      </c>
      <c r="E19">
        <v>1.5</v>
      </c>
      <c r="F19">
        <v>40</v>
      </c>
      <c r="G19" t="s">
        <v>8</v>
      </c>
      <c r="H19" t="s">
        <v>9</v>
      </c>
      <c r="I19" t="s">
        <v>10</v>
      </c>
    </row>
    <row r="20" spans="1:9" x14ac:dyDescent="0.25">
      <c r="A20" t="s">
        <v>6</v>
      </c>
      <c r="B20">
        <v>29</v>
      </c>
      <c r="C20">
        <v>62</v>
      </c>
      <c r="D20">
        <v>161</v>
      </c>
      <c r="E20">
        <v>2</v>
      </c>
      <c r="F20">
        <v>40</v>
      </c>
      <c r="G20" t="s">
        <v>9</v>
      </c>
      <c r="H20" t="s">
        <v>39</v>
      </c>
      <c r="I20" t="s">
        <v>39</v>
      </c>
    </row>
    <row r="21" spans="1:9" x14ac:dyDescent="0.25">
      <c r="A21" t="s">
        <v>6</v>
      </c>
      <c r="B21">
        <v>40</v>
      </c>
      <c r="C21">
        <v>70</v>
      </c>
      <c r="D21">
        <v>150</v>
      </c>
      <c r="E21">
        <v>8</v>
      </c>
      <c r="F21">
        <v>40</v>
      </c>
      <c r="G21" t="s">
        <v>11</v>
      </c>
      <c r="H21" t="s">
        <v>39</v>
      </c>
      <c r="I21" t="s">
        <v>12</v>
      </c>
    </row>
    <row r="22" spans="1:9" x14ac:dyDescent="0.25">
      <c r="A22" t="s">
        <v>6</v>
      </c>
      <c r="B22">
        <v>31</v>
      </c>
      <c r="C22">
        <v>77</v>
      </c>
      <c r="D22">
        <v>158</v>
      </c>
      <c r="E22">
        <v>10</v>
      </c>
      <c r="F22">
        <v>40</v>
      </c>
      <c r="G22" t="s">
        <v>11</v>
      </c>
      <c r="H22" t="s">
        <v>11</v>
      </c>
      <c r="I22" t="s">
        <v>11</v>
      </c>
    </row>
    <row r="23" spans="1:9" x14ac:dyDescent="0.25">
      <c r="A23" t="s">
        <v>6</v>
      </c>
      <c r="B23">
        <v>35</v>
      </c>
      <c r="C23">
        <v>43</v>
      </c>
      <c r="D23">
        <v>150</v>
      </c>
      <c r="E23">
        <v>1.5</v>
      </c>
      <c r="F23">
        <v>35</v>
      </c>
      <c r="G23" t="s">
        <v>14</v>
      </c>
      <c r="H23" t="s">
        <v>39</v>
      </c>
      <c r="I23" t="s">
        <v>15</v>
      </c>
    </row>
    <row r="24" spans="1:9" x14ac:dyDescent="0.25">
      <c r="A24" t="s">
        <v>6</v>
      </c>
      <c r="B24">
        <v>27</v>
      </c>
      <c r="C24">
        <v>68</v>
      </c>
      <c r="D24">
        <v>166</v>
      </c>
      <c r="E24">
        <v>1.5</v>
      </c>
      <c r="F24">
        <v>40</v>
      </c>
      <c r="G24" t="s">
        <v>7</v>
      </c>
      <c r="H24" t="s">
        <v>11</v>
      </c>
      <c r="I24" t="s">
        <v>11</v>
      </c>
    </row>
    <row r="25" spans="1:9" x14ac:dyDescent="0.25">
      <c r="A25" t="s">
        <v>6</v>
      </c>
      <c r="B25">
        <v>25</v>
      </c>
      <c r="C25">
        <v>40</v>
      </c>
      <c r="D25">
        <v>150</v>
      </c>
      <c r="E25">
        <v>2</v>
      </c>
      <c r="F25">
        <v>38</v>
      </c>
      <c r="G25" t="s">
        <v>16</v>
      </c>
      <c r="H25" t="s">
        <v>39</v>
      </c>
      <c r="I25" t="s">
        <v>39</v>
      </c>
    </row>
    <row r="26" spans="1:9" x14ac:dyDescent="0.25">
      <c r="A26" t="s">
        <v>6</v>
      </c>
      <c r="B26">
        <v>36</v>
      </c>
      <c r="C26">
        <v>50</v>
      </c>
      <c r="D26">
        <v>150</v>
      </c>
      <c r="E26">
        <v>3</v>
      </c>
      <c r="F26">
        <v>37</v>
      </c>
      <c r="G26" t="s">
        <v>17</v>
      </c>
      <c r="H26" t="s">
        <v>17</v>
      </c>
      <c r="I26" t="s">
        <v>39</v>
      </c>
    </row>
    <row r="27" spans="1:9" x14ac:dyDescent="0.25">
      <c r="A27" t="s">
        <v>6</v>
      </c>
      <c r="B27">
        <v>34</v>
      </c>
      <c r="C27">
        <v>60</v>
      </c>
      <c r="D27">
        <v>158</v>
      </c>
      <c r="E27">
        <v>2</v>
      </c>
      <c r="F27">
        <v>37</v>
      </c>
      <c r="G27" t="s">
        <v>9</v>
      </c>
      <c r="H27" t="s">
        <v>39</v>
      </c>
      <c r="I27" t="s">
        <v>9</v>
      </c>
    </row>
    <row r="28" spans="1:9" x14ac:dyDescent="0.25">
      <c r="A28" t="s">
        <v>6</v>
      </c>
      <c r="B28">
        <v>35</v>
      </c>
      <c r="C28">
        <v>71</v>
      </c>
      <c r="D28">
        <v>153</v>
      </c>
      <c r="E28">
        <v>5</v>
      </c>
      <c r="F28">
        <v>37</v>
      </c>
      <c r="G28" t="s">
        <v>18</v>
      </c>
      <c r="H28" t="s">
        <v>39</v>
      </c>
      <c r="I28" t="s">
        <v>18</v>
      </c>
    </row>
    <row r="29" spans="1:9" x14ac:dyDescent="0.25">
      <c r="A29" t="s">
        <v>6</v>
      </c>
      <c r="B29">
        <v>30</v>
      </c>
      <c r="C29">
        <v>45</v>
      </c>
      <c r="D29">
        <v>157</v>
      </c>
      <c r="E29">
        <v>2</v>
      </c>
      <c r="F29">
        <v>35</v>
      </c>
      <c r="G29" t="s">
        <v>9</v>
      </c>
      <c r="H29" t="s">
        <v>39</v>
      </c>
      <c r="I29" t="s">
        <v>39</v>
      </c>
    </row>
    <row r="30" spans="1:9" x14ac:dyDescent="0.25">
      <c r="A30" t="s">
        <v>6</v>
      </c>
      <c r="B30">
        <v>33</v>
      </c>
      <c r="C30">
        <v>72</v>
      </c>
      <c r="D30">
        <v>169</v>
      </c>
      <c r="E30">
        <v>1</v>
      </c>
      <c r="F30">
        <v>40</v>
      </c>
      <c r="G30" t="s">
        <v>10</v>
      </c>
      <c r="H30" t="s">
        <v>39</v>
      </c>
      <c r="I30" t="s">
        <v>9</v>
      </c>
    </row>
    <row r="31" spans="1:9" x14ac:dyDescent="0.25">
      <c r="A31" t="s">
        <v>6</v>
      </c>
      <c r="B31">
        <v>40</v>
      </c>
      <c r="C31">
        <v>72</v>
      </c>
      <c r="D31">
        <v>184</v>
      </c>
      <c r="E31">
        <v>10</v>
      </c>
      <c r="F31">
        <v>48</v>
      </c>
      <c r="G31" t="s">
        <v>39</v>
      </c>
      <c r="H31" t="s">
        <v>18</v>
      </c>
    </row>
    <row r="32" spans="1:9" x14ac:dyDescent="0.25">
      <c r="A32" t="s">
        <v>6</v>
      </c>
      <c r="B32">
        <v>42</v>
      </c>
      <c r="C32">
        <v>115</v>
      </c>
      <c r="D32">
        <v>184</v>
      </c>
      <c r="E32">
        <v>14</v>
      </c>
      <c r="F32">
        <v>46</v>
      </c>
      <c r="G32" t="s">
        <v>11</v>
      </c>
      <c r="H32" t="s">
        <v>12</v>
      </c>
    </row>
    <row r="33" spans="1:7" x14ac:dyDescent="0.25">
      <c r="A33" t="s">
        <v>6</v>
      </c>
      <c r="B33">
        <v>25</v>
      </c>
      <c r="C33">
        <v>50</v>
      </c>
      <c r="D33">
        <v>150</v>
      </c>
      <c r="E33">
        <v>2</v>
      </c>
      <c r="F33">
        <v>35</v>
      </c>
      <c r="G33" t="s">
        <v>17</v>
      </c>
    </row>
    <row r="34" spans="1:7" x14ac:dyDescent="0.25">
      <c r="A34" t="s">
        <v>44</v>
      </c>
      <c r="B34">
        <f>AVERAGE(B2:B33)</f>
        <v>32.46875</v>
      </c>
      <c r="C34">
        <f t="shared" ref="C34:F34" si="0">AVERAGE(C2:C33)</f>
        <v>68.71875</v>
      </c>
      <c r="D34">
        <f t="shared" si="0"/>
        <v>164.5</v>
      </c>
      <c r="E34">
        <f t="shared" si="0"/>
        <v>4.7874999999999996</v>
      </c>
      <c r="F34">
        <f t="shared" si="0"/>
        <v>39.484375</v>
      </c>
    </row>
    <row r="35" spans="1:7" x14ac:dyDescent="0.25">
      <c r="A35" t="s">
        <v>45</v>
      </c>
      <c r="B35">
        <f>MIN(B3:B34)</f>
        <v>24</v>
      </c>
      <c r="C35">
        <f t="shared" ref="C35:F35" si="1">MIN(C3:C34)</f>
        <v>40</v>
      </c>
      <c r="D35">
        <f t="shared" si="1"/>
        <v>150</v>
      </c>
      <c r="E35">
        <f t="shared" si="1"/>
        <v>1</v>
      </c>
      <c r="F35">
        <f t="shared" si="1"/>
        <v>30</v>
      </c>
    </row>
    <row r="36" spans="1:7" x14ac:dyDescent="0.25">
      <c r="A36" t="s">
        <v>46</v>
      </c>
      <c r="B36">
        <f>MAX(B4:B35)</f>
        <v>42</v>
      </c>
      <c r="C36">
        <f t="shared" ref="C36:F36" si="2">MAX(C4:C35)</f>
        <v>119</v>
      </c>
      <c r="D36">
        <f t="shared" si="2"/>
        <v>184</v>
      </c>
      <c r="E36">
        <f t="shared" si="2"/>
        <v>14</v>
      </c>
      <c r="F36">
        <f t="shared" si="2"/>
        <v>49</v>
      </c>
    </row>
  </sheetData>
  <autoFilter ref="A1:I1" xr:uid="{20BB04C9-0469-48BB-9F50-88E27F6F50DF}">
    <sortState xmlns:xlrd2="http://schemas.microsoft.com/office/spreadsheetml/2017/richdata2" ref="A2:I32">
      <sortCondition ref="A1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EFDF7-D9B7-472D-B300-C4FC23482FD8}">
  <dimension ref="A1:S46"/>
  <sheetViews>
    <sheetView workbookViewId="0">
      <selection activeCell="D39" sqref="D39"/>
    </sheetView>
  </sheetViews>
  <sheetFormatPr defaultRowHeight="12" x14ac:dyDescent="0.2"/>
  <cols>
    <col min="1" max="1" width="20.42578125" style="2" bestFit="1" customWidth="1"/>
    <col min="2" max="19" width="5.7109375" style="2" customWidth="1"/>
    <col min="20" max="16384" width="9.140625" style="2"/>
  </cols>
  <sheetData>
    <row r="1" spans="1:14" s="15" customFormat="1" ht="15" customHeight="1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41</v>
      </c>
      <c r="F1" s="13" t="s">
        <v>40</v>
      </c>
      <c r="G1" s="13" t="s">
        <v>42</v>
      </c>
      <c r="H1" s="14"/>
      <c r="I1" s="14"/>
      <c r="J1" s="14"/>
      <c r="K1" s="14"/>
      <c r="L1" s="14"/>
      <c r="M1" s="14"/>
      <c r="N1" s="14"/>
    </row>
    <row r="2" spans="1:14" ht="15" customHeight="1" x14ac:dyDescent="0.2">
      <c r="A2" s="2" t="s">
        <v>4</v>
      </c>
      <c r="B2" s="2">
        <v>43</v>
      </c>
      <c r="C2" s="2">
        <v>70</v>
      </c>
      <c r="D2" s="2">
        <v>185</v>
      </c>
      <c r="E2" s="2">
        <v>15</v>
      </c>
      <c r="F2" s="2">
        <v>50</v>
      </c>
      <c r="G2" s="2" t="s">
        <v>5</v>
      </c>
      <c r="H2" s="3"/>
      <c r="I2" s="3"/>
      <c r="J2" s="3"/>
      <c r="K2" s="3"/>
      <c r="L2" s="3"/>
      <c r="M2" s="3"/>
      <c r="N2" s="3"/>
    </row>
    <row r="3" spans="1:14" ht="15" customHeight="1" x14ac:dyDescent="0.2">
      <c r="A3" s="2" t="s">
        <v>4</v>
      </c>
      <c r="B3" s="2">
        <v>32</v>
      </c>
      <c r="C3" s="2">
        <v>68</v>
      </c>
      <c r="D3" s="2">
        <v>171</v>
      </c>
      <c r="E3" s="2">
        <v>2</v>
      </c>
      <c r="F3" s="2">
        <v>40</v>
      </c>
      <c r="G3" s="2" t="s">
        <v>13</v>
      </c>
      <c r="H3" s="3" t="s">
        <v>24</v>
      </c>
      <c r="I3" s="3" t="s">
        <v>9</v>
      </c>
      <c r="J3" s="3"/>
      <c r="K3" s="3"/>
      <c r="L3" s="3"/>
      <c r="M3" s="3"/>
      <c r="N3" s="3"/>
    </row>
    <row r="4" spans="1:14" ht="15" customHeight="1" x14ac:dyDescent="0.2">
      <c r="A4" s="2" t="s">
        <v>4</v>
      </c>
      <c r="B4" s="2">
        <v>34</v>
      </c>
      <c r="C4" s="2">
        <v>70</v>
      </c>
      <c r="D4" s="2">
        <v>167</v>
      </c>
      <c r="E4" s="2">
        <v>3</v>
      </c>
      <c r="F4" s="2">
        <v>40</v>
      </c>
      <c r="G4" s="2" t="s">
        <v>9</v>
      </c>
      <c r="H4" s="3"/>
      <c r="I4" s="3"/>
      <c r="J4" s="3"/>
      <c r="K4" s="3"/>
      <c r="L4" s="3"/>
      <c r="M4" s="3"/>
      <c r="N4" s="3"/>
    </row>
    <row r="5" spans="1:14" ht="15" customHeight="1" x14ac:dyDescent="0.2">
      <c r="A5" s="2" t="s">
        <v>4</v>
      </c>
      <c r="B5" s="2">
        <v>40</v>
      </c>
      <c r="C5" s="2">
        <v>70</v>
      </c>
      <c r="D5" s="2">
        <v>170</v>
      </c>
      <c r="E5" s="2">
        <v>4.5</v>
      </c>
      <c r="F5" s="2">
        <v>40</v>
      </c>
      <c r="G5" s="2" t="s">
        <v>5</v>
      </c>
      <c r="H5" s="3"/>
      <c r="I5" s="3"/>
      <c r="J5" s="3"/>
      <c r="K5" s="3"/>
      <c r="L5" s="3"/>
      <c r="M5" s="3"/>
      <c r="N5" s="3"/>
    </row>
    <row r="6" spans="1:14" ht="15" customHeight="1" x14ac:dyDescent="0.2">
      <c r="A6" s="2" t="s">
        <v>4</v>
      </c>
      <c r="B6" s="2">
        <v>30</v>
      </c>
      <c r="C6" s="2">
        <v>88</v>
      </c>
      <c r="D6" s="2">
        <v>169</v>
      </c>
      <c r="E6" s="2">
        <v>6</v>
      </c>
      <c r="F6" s="2">
        <v>30</v>
      </c>
      <c r="G6" s="2" t="s">
        <v>13</v>
      </c>
      <c r="H6" s="3" t="s">
        <v>9</v>
      </c>
      <c r="I6" s="3"/>
      <c r="J6" s="3"/>
      <c r="K6" s="3"/>
      <c r="L6" s="3"/>
      <c r="M6" s="3"/>
      <c r="N6" s="3"/>
    </row>
    <row r="7" spans="1:14" ht="15" customHeight="1" x14ac:dyDescent="0.2">
      <c r="A7" s="2" t="s">
        <v>4</v>
      </c>
      <c r="B7" s="2">
        <v>29</v>
      </c>
      <c r="C7" s="2">
        <v>65</v>
      </c>
      <c r="D7" s="2">
        <v>165</v>
      </c>
      <c r="E7" s="2">
        <v>1</v>
      </c>
      <c r="F7" s="2">
        <v>40</v>
      </c>
      <c r="G7" s="2" t="s">
        <v>9</v>
      </c>
      <c r="H7" s="3"/>
      <c r="I7" s="3"/>
      <c r="J7" s="3"/>
      <c r="K7" s="3"/>
      <c r="L7" s="3"/>
      <c r="M7" s="3"/>
      <c r="N7" s="3"/>
    </row>
    <row r="8" spans="1:14" ht="15" customHeight="1" x14ac:dyDescent="0.2">
      <c r="A8" s="2" t="s">
        <v>4</v>
      </c>
      <c r="B8" s="2">
        <v>31</v>
      </c>
      <c r="C8" s="2">
        <v>59</v>
      </c>
      <c r="D8" s="2">
        <v>172</v>
      </c>
      <c r="E8" s="2">
        <v>1.2</v>
      </c>
      <c r="F8" s="2">
        <v>40</v>
      </c>
      <c r="G8" s="2" t="s">
        <v>5</v>
      </c>
      <c r="H8" s="3"/>
      <c r="I8" s="3"/>
      <c r="J8" s="3"/>
      <c r="K8" s="3"/>
      <c r="L8" s="3"/>
      <c r="M8" s="3"/>
      <c r="N8" s="3"/>
    </row>
    <row r="9" spans="1:14" ht="15" customHeight="1" x14ac:dyDescent="0.2">
      <c r="A9" s="2" t="s">
        <v>4</v>
      </c>
      <c r="B9" s="2">
        <v>28</v>
      </c>
      <c r="C9" s="2">
        <v>90</v>
      </c>
      <c r="D9" s="2">
        <v>175</v>
      </c>
      <c r="E9" s="2">
        <v>6</v>
      </c>
      <c r="F9" s="2">
        <v>40</v>
      </c>
      <c r="G9" s="2" t="s">
        <v>9</v>
      </c>
      <c r="H9" s="3"/>
      <c r="I9" s="3"/>
      <c r="J9" s="3"/>
      <c r="K9" s="3"/>
      <c r="L9" s="3"/>
      <c r="M9" s="3"/>
      <c r="N9" s="3"/>
    </row>
    <row r="10" spans="1:14" ht="15" customHeight="1" x14ac:dyDescent="0.2">
      <c r="A10" s="2" t="s">
        <v>4</v>
      </c>
      <c r="B10" s="2">
        <v>34</v>
      </c>
      <c r="C10" s="2">
        <v>119</v>
      </c>
      <c r="D10" s="2">
        <v>165</v>
      </c>
      <c r="E10" s="2">
        <v>5</v>
      </c>
      <c r="F10" s="2">
        <v>37</v>
      </c>
      <c r="G10" s="2" t="s">
        <v>5</v>
      </c>
      <c r="H10" s="3"/>
      <c r="I10" s="3"/>
      <c r="J10" s="3"/>
      <c r="K10" s="3"/>
      <c r="L10" s="3"/>
      <c r="M10" s="3"/>
      <c r="N10" s="3"/>
    </row>
    <row r="11" spans="1:14" ht="15" customHeight="1" x14ac:dyDescent="0.2">
      <c r="A11" s="2" t="s">
        <v>4</v>
      </c>
      <c r="B11" s="2">
        <v>39</v>
      </c>
      <c r="C11" s="2">
        <v>89</v>
      </c>
      <c r="D11" s="2">
        <v>176</v>
      </c>
      <c r="E11" s="2">
        <v>9</v>
      </c>
      <c r="F11" s="2">
        <v>40</v>
      </c>
      <c r="G11" s="2" t="s">
        <v>5</v>
      </c>
      <c r="H11" s="3"/>
      <c r="I11" s="3"/>
      <c r="J11" s="3"/>
      <c r="K11" s="3"/>
      <c r="L11" s="3"/>
      <c r="M11" s="3"/>
      <c r="N11" s="3"/>
    </row>
    <row r="12" spans="1:14" ht="15" customHeight="1" x14ac:dyDescent="0.2">
      <c r="A12" s="2" t="s">
        <v>4</v>
      </c>
      <c r="B12" s="2">
        <v>26</v>
      </c>
      <c r="C12" s="2">
        <v>75</v>
      </c>
      <c r="D12" s="2">
        <v>172</v>
      </c>
      <c r="E12" s="2">
        <v>3</v>
      </c>
      <c r="F12" s="2">
        <v>40</v>
      </c>
      <c r="G12" s="2" t="s">
        <v>24</v>
      </c>
      <c r="H12" s="3" t="s">
        <v>9</v>
      </c>
      <c r="I12" s="3"/>
      <c r="J12" s="3"/>
      <c r="K12" s="3"/>
      <c r="L12" s="3"/>
      <c r="M12" s="3"/>
      <c r="N12" s="3"/>
    </row>
    <row r="13" spans="1:14" ht="15" customHeight="1" x14ac:dyDescent="0.2">
      <c r="A13" s="2" t="s">
        <v>4</v>
      </c>
      <c r="B13" s="2">
        <v>32</v>
      </c>
      <c r="C13" s="2">
        <v>72</v>
      </c>
      <c r="D13" s="2">
        <v>163</v>
      </c>
      <c r="E13" s="2">
        <v>5</v>
      </c>
      <c r="F13" s="2">
        <v>37.5</v>
      </c>
      <c r="G13" s="2" t="s">
        <v>13</v>
      </c>
      <c r="H13" s="3" t="s">
        <v>22</v>
      </c>
      <c r="I13" s="3" t="s">
        <v>23</v>
      </c>
      <c r="J13" s="3" t="s">
        <v>9</v>
      </c>
      <c r="K13" s="3"/>
      <c r="L13" s="3"/>
      <c r="M13" s="3"/>
      <c r="N13" s="3"/>
    </row>
    <row r="14" spans="1:14" ht="15" customHeight="1" x14ac:dyDescent="0.2">
      <c r="A14" s="2" t="s">
        <v>4</v>
      </c>
      <c r="B14" s="2">
        <v>30</v>
      </c>
      <c r="C14" s="2">
        <v>88</v>
      </c>
      <c r="D14" s="2">
        <v>165</v>
      </c>
      <c r="E14" s="2">
        <v>2</v>
      </c>
      <c r="F14" s="2">
        <v>30</v>
      </c>
      <c r="G14" s="2" t="s">
        <v>13</v>
      </c>
      <c r="H14" s="3"/>
      <c r="I14" s="3"/>
      <c r="J14" s="3"/>
      <c r="K14" s="3"/>
      <c r="L14" s="3"/>
      <c r="M14" s="3"/>
      <c r="N14" s="3"/>
    </row>
    <row r="15" spans="1:14" ht="15" customHeight="1" x14ac:dyDescent="0.2">
      <c r="A15" s="2" t="s">
        <v>4</v>
      </c>
      <c r="B15" s="2">
        <v>25</v>
      </c>
      <c r="C15" s="2">
        <v>50</v>
      </c>
      <c r="D15" s="2">
        <v>163</v>
      </c>
      <c r="E15" s="2">
        <v>10</v>
      </c>
      <c r="F15" s="2">
        <v>45</v>
      </c>
      <c r="G15" s="2" t="s">
        <v>29</v>
      </c>
      <c r="H15" s="3" t="s">
        <v>30</v>
      </c>
      <c r="I15" s="3" t="s">
        <v>24</v>
      </c>
      <c r="J15" s="3" t="s">
        <v>9</v>
      </c>
      <c r="K15" s="3" t="s">
        <v>31</v>
      </c>
      <c r="L15" s="3" t="s">
        <v>32</v>
      </c>
      <c r="M15" s="3"/>
      <c r="N15" s="3"/>
    </row>
    <row r="16" spans="1:14" ht="15" customHeight="1" x14ac:dyDescent="0.2">
      <c r="A16" s="2" t="s">
        <v>4</v>
      </c>
      <c r="B16" s="2">
        <v>26</v>
      </c>
      <c r="C16" s="2">
        <v>69</v>
      </c>
      <c r="D16" s="2">
        <v>165</v>
      </c>
      <c r="E16" s="2">
        <v>1</v>
      </c>
      <c r="F16" s="2">
        <v>37</v>
      </c>
      <c r="G16" s="2" t="s">
        <v>5</v>
      </c>
      <c r="H16" s="3"/>
      <c r="I16" s="3"/>
      <c r="J16" s="3"/>
      <c r="K16" s="3"/>
      <c r="L16" s="3"/>
      <c r="M16" s="3"/>
      <c r="N16" s="3"/>
    </row>
    <row r="17" spans="1:19" ht="15" customHeight="1" x14ac:dyDescent="0.2">
      <c r="A17" s="2" t="s">
        <v>4</v>
      </c>
      <c r="B17" s="2">
        <v>41</v>
      </c>
      <c r="C17" s="2">
        <v>49</v>
      </c>
      <c r="D17" s="2">
        <v>173</v>
      </c>
      <c r="E17" s="2">
        <v>13</v>
      </c>
      <c r="F17" s="2">
        <v>49</v>
      </c>
      <c r="G17" s="2" t="s">
        <v>39</v>
      </c>
      <c r="H17" s="3"/>
      <c r="I17" s="3"/>
      <c r="J17" s="3"/>
      <c r="K17" s="3"/>
      <c r="L17" s="3"/>
      <c r="M17" s="3"/>
      <c r="N17" s="3"/>
    </row>
    <row r="18" spans="1:19" ht="15" customHeight="1" x14ac:dyDescent="0.2">
      <c r="A18" s="2" t="s">
        <v>6</v>
      </c>
      <c r="B18" s="2">
        <v>24</v>
      </c>
      <c r="C18" s="2">
        <v>52</v>
      </c>
      <c r="D18" s="2">
        <v>154</v>
      </c>
      <c r="E18" s="2">
        <v>1</v>
      </c>
      <c r="F18" s="2">
        <v>40</v>
      </c>
      <c r="G18" s="2" t="s">
        <v>13</v>
      </c>
      <c r="H18" s="3" t="s">
        <v>22</v>
      </c>
      <c r="I18" s="3" t="s">
        <v>23</v>
      </c>
      <c r="J18" s="3" t="s">
        <v>24</v>
      </c>
      <c r="K18" s="3" t="s">
        <v>9</v>
      </c>
      <c r="L18" s="3" t="s">
        <v>25</v>
      </c>
      <c r="M18" s="3" t="s">
        <v>26</v>
      </c>
      <c r="N18" s="3"/>
    </row>
    <row r="19" spans="1:19" ht="15" customHeight="1" x14ac:dyDescent="0.2">
      <c r="A19" s="2" t="s">
        <v>6</v>
      </c>
      <c r="B19" s="2">
        <v>33</v>
      </c>
      <c r="C19" s="2">
        <v>61</v>
      </c>
      <c r="D19" s="2">
        <v>154</v>
      </c>
      <c r="E19" s="2">
        <v>1.5</v>
      </c>
      <c r="F19" s="2">
        <v>40</v>
      </c>
      <c r="G19" s="2" t="s">
        <v>13</v>
      </c>
      <c r="H19" s="3" t="s">
        <v>22</v>
      </c>
      <c r="I19" s="3" t="s">
        <v>23</v>
      </c>
      <c r="J19" s="3" t="s">
        <v>9</v>
      </c>
      <c r="K19" s="3" t="s">
        <v>27</v>
      </c>
      <c r="L19" s="3" t="s">
        <v>28</v>
      </c>
      <c r="M19" s="3"/>
      <c r="N19" s="3"/>
    </row>
    <row r="20" spans="1:19" ht="15" customHeight="1" x14ac:dyDescent="0.2">
      <c r="A20" s="2" t="s">
        <v>6</v>
      </c>
      <c r="B20" s="2">
        <v>29</v>
      </c>
      <c r="C20" s="2">
        <v>62</v>
      </c>
      <c r="D20" s="2">
        <v>161</v>
      </c>
      <c r="E20" s="2">
        <v>2</v>
      </c>
      <c r="F20" s="2">
        <v>40</v>
      </c>
      <c r="G20" s="2" t="s">
        <v>9</v>
      </c>
      <c r="H20" s="3"/>
      <c r="I20" s="3"/>
      <c r="J20" s="3"/>
      <c r="K20" s="3"/>
      <c r="L20" s="3"/>
      <c r="M20" s="3"/>
      <c r="N20" s="3"/>
    </row>
    <row r="21" spans="1:19" ht="15" customHeight="1" x14ac:dyDescent="0.2">
      <c r="A21" s="2" t="s">
        <v>6</v>
      </c>
      <c r="B21" s="2">
        <v>40</v>
      </c>
      <c r="C21" s="2">
        <v>70</v>
      </c>
      <c r="D21" s="2">
        <v>150</v>
      </c>
      <c r="E21" s="2">
        <v>8</v>
      </c>
      <c r="F21" s="2">
        <v>40</v>
      </c>
      <c r="G21" s="2" t="s">
        <v>13</v>
      </c>
      <c r="H21" s="3" t="s">
        <v>24</v>
      </c>
      <c r="I21" s="3" t="s">
        <v>9</v>
      </c>
      <c r="J21" s="3"/>
      <c r="K21" s="3"/>
      <c r="L21" s="3"/>
      <c r="M21" s="3"/>
      <c r="N21" s="3"/>
    </row>
    <row r="22" spans="1:19" ht="15" customHeight="1" x14ac:dyDescent="0.2">
      <c r="A22" s="2" t="s">
        <v>6</v>
      </c>
      <c r="B22" s="2">
        <v>31</v>
      </c>
      <c r="C22" s="2">
        <v>77</v>
      </c>
      <c r="D22" s="2">
        <v>158</v>
      </c>
      <c r="E22" s="2">
        <v>10</v>
      </c>
      <c r="F22" s="2">
        <v>40</v>
      </c>
      <c r="G22" s="2" t="s">
        <v>13</v>
      </c>
      <c r="H22" s="3" t="s">
        <v>24</v>
      </c>
      <c r="I22" s="3" t="s">
        <v>9</v>
      </c>
      <c r="J22" s="3"/>
      <c r="K22" s="3"/>
      <c r="L22" s="3"/>
      <c r="M22" s="3"/>
      <c r="N22" s="3"/>
    </row>
    <row r="23" spans="1:19" ht="15" customHeight="1" x14ac:dyDescent="0.2">
      <c r="A23" s="2" t="s">
        <v>6</v>
      </c>
      <c r="B23" s="2">
        <v>35</v>
      </c>
      <c r="C23" s="2">
        <v>43</v>
      </c>
      <c r="D23" s="2">
        <v>150</v>
      </c>
      <c r="E23" s="2">
        <v>1.5</v>
      </c>
      <c r="F23" s="2">
        <v>35</v>
      </c>
      <c r="G23" s="2" t="s">
        <v>13</v>
      </c>
      <c r="H23" s="3" t="s">
        <v>22</v>
      </c>
      <c r="I23" s="3" t="s">
        <v>23</v>
      </c>
      <c r="J23" s="3" t="s">
        <v>29</v>
      </c>
      <c r="K23" s="3" t="s">
        <v>24</v>
      </c>
      <c r="L23" s="3" t="s">
        <v>9</v>
      </c>
      <c r="M23" s="3" t="s">
        <v>25</v>
      </c>
      <c r="N23" s="3" t="s">
        <v>26</v>
      </c>
    </row>
    <row r="24" spans="1:19" ht="15" customHeight="1" x14ac:dyDescent="0.2">
      <c r="A24" s="2" t="s">
        <v>6</v>
      </c>
      <c r="B24" s="2">
        <v>27</v>
      </c>
      <c r="C24" s="2">
        <v>68</v>
      </c>
      <c r="D24" s="2">
        <v>166</v>
      </c>
      <c r="E24" s="2">
        <v>1.5</v>
      </c>
      <c r="F24" s="2">
        <v>40</v>
      </c>
      <c r="G24" s="2" t="s">
        <v>13</v>
      </c>
      <c r="H24" s="3" t="s">
        <v>22</v>
      </c>
      <c r="I24" s="3" t="s">
        <v>23</v>
      </c>
      <c r="J24" s="3" t="s">
        <v>24</v>
      </c>
      <c r="K24" s="3" t="s">
        <v>9</v>
      </c>
      <c r="L24" s="3" t="s">
        <v>25</v>
      </c>
      <c r="M24" s="3" t="s">
        <v>26</v>
      </c>
      <c r="N24" s="3"/>
    </row>
    <row r="25" spans="1:19" ht="15" customHeight="1" x14ac:dyDescent="0.2">
      <c r="A25" s="2" t="s">
        <v>6</v>
      </c>
      <c r="B25" s="2">
        <v>25</v>
      </c>
      <c r="C25" s="2">
        <v>40</v>
      </c>
      <c r="D25" s="2">
        <v>150</v>
      </c>
      <c r="E25" s="2">
        <v>2</v>
      </c>
      <c r="F25" s="2">
        <v>38</v>
      </c>
      <c r="G25" s="2" t="s">
        <v>22</v>
      </c>
      <c r="H25" s="3" t="s">
        <v>23</v>
      </c>
      <c r="I25" s="3" t="s">
        <v>9</v>
      </c>
      <c r="J25" s="3"/>
      <c r="K25" s="3"/>
      <c r="L25" s="3"/>
      <c r="M25" s="3"/>
      <c r="N25" s="3"/>
    </row>
    <row r="26" spans="1:19" ht="15" customHeight="1" x14ac:dyDescent="0.2">
      <c r="A26" s="2" t="s">
        <v>6</v>
      </c>
      <c r="B26" s="2">
        <v>36</v>
      </c>
      <c r="C26" s="2">
        <v>50</v>
      </c>
      <c r="D26" s="2">
        <v>150</v>
      </c>
      <c r="E26" s="2">
        <v>3</v>
      </c>
      <c r="F26" s="2">
        <v>37</v>
      </c>
      <c r="G26" s="2" t="s">
        <v>13</v>
      </c>
      <c r="H26" s="3" t="s">
        <v>9</v>
      </c>
      <c r="I26" s="3" t="s">
        <v>25</v>
      </c>
      <c r="J26" s="3" t="s">
        <v>26</v>
      </c>
      <c r="K26" s="3"/>
      <c r="L26" s="3"/>
      <c r="M26" s="3"/>
      <c r="N26" s="3"/>
    </row>
    <row r="27" spans="1:19" ht="15" customHeight="1" x14ac:dyDescent="0.2">
      <c r="A27" s="2" t="s">
        <v>6</v>
      </c>
      <c r="B27" s="2">
        <v>34</v>
      </c>
      <c r="C27" s="2">
        <v>60</v>
      </c>
      <c r="D27" s="2">
        <v>158</v>
      </c>
      <c r="E27" s="2">
        <v>2</v>
      </c>
      <c r="F27" s="2">
        <v>37</v>
      </c>
      <c r="G27" s="2" t="s">
        <v>9</v>
      </c>
      <c r="H27" s="3"/>
      <c r="I27" s="3"/>
      <c r="J27" s="3"/>
      <c r="K27" s="3"/>
      <c r="L27" s="3"/>
      <c r="M27" s="3"/>
      <c r="N27" s="3"/>
    </row>
    <row r="28" spans="1:19" ht="15" customHeight="1" x14ac:dyDescent="0.2">
      <c r="A28" s="2" t="s">
        <v>6</v>
      </c>
      <c r="B28" s="2">
        <v>35</v>
      </c>
      <c r="C28" s="2">
        <v>71</v>
      </c>
      <c r="D28" s="2">
        <v>153</v>
      </c>
      <c r="E28" s="2">
        <v>5</v>
      </c>
      <c r="F28" s="2">
        <v>37</v>
      </c>
      <c r="G28" s="2" t="s">
        <v>13</v>
      </c>
      <c r="H28" s="3" t="s">
        <v>22</v>
      </c>
      <c r="I28" s="3" t="s">
        <v>23</v>
      </c>
      <c r="J28" s="3" t="s">
        <v>29</v>
      </c>
      <c r="K28" s="3" t="s">
        <v>30</v>
      </c>
      <c r="L28" s="3" t="s">
        <v>24</v>
      </c>
      <c r="M28" s="3" t="s">
        <v>9</v>
      </c>
      <c r="N28" s="3" t="s">
        <v>25</v>
      </c>
      <c r="O28" s="2" t="s">
        <v>26</v>
      </c>
      <c r="P28" s="2" t="s">
        <v>27</v>
      </c>
      <c r="Q28" s="2" t="s">
        <v>28</v>
      </c>
      <c r="R28" s="2" t="s">
        <v>31</v>
      </c>
      <c r="S28" s="2" t="s">
        <v>32</v>
      </c>
    </row>
    <row r="29" spans="1:19" ht="15" customHeight="1" x14ac:dyDescent="0.2">
      <c r="A29" s="2" t="s">
        <v>6</v>
      </c>
      <c r="B29" s="2">
        <v>30</v>
      </c>
      <c r="C29" s="2">
        <v>45</v>
      </c>
      <c r="D29" s="2">
        <v>157</v>
      </c>
      <c r="E29" s="2">
        <v>2</v>
      </c>
      <c r="F29" s="2">
        <v>5</v>
      </c>
      <c r="G29" s="2" t="s">
        <v>9</v>
      </c>
      <c r="H29" s="3"/>
      <c r="I29" s="3"/>
      <c r="J29" s="3"/>
      <c r="K29" s="3"/>
      <c r="L29" s="3"/>
      <c r="M29" s="3"/>
      <c r="N29" s="3"/>
    </row>
    <row r="30" spans="1:19" ht="15" customHeight="1" x14ac:dyDescent="0.2">
      <c r="A30" s="2" t="s">
        <v>6</v>
      </c>
      <c r="B30" s="2">
        <v>33</v>
      </c>
      <c r="C30" s="2">
        <v>72</v>
      </c>
      <c r="D30" s="2">
        <v>169</v>
      </c>
      <c r="E30" s="2">
        <v>1</v>
      </c>
      <c r="F30" s="2">
        <v>40</v>
      </c>
      <c r="G30" s="2" t="s">
        <v>13</v>
      </c>
      <c r="H30" s="2" t="s">
        <v>9</v>
      </c>
    </row>
    <row r="31" spans="1:19" ht="15" customHeight="1" x14ac:dyDescent="0.2">
      <c r="A31" s="2" t="s">
        <v>6</v>
      </c>
      <c r="B31" s="2">
        <v>40</v>
      </c>
      <c r="C31" s="2">
        <v>72</v>
      </c>
      <c r="D31" s="2">
        <v>184</v>
      </c>
      <c r="E31" s="2">
        <v>10</v>
      </c>
      <c r="F31" s="2">
        <v>48</v>
      </c>
      <c r="G31" s="2" t="s">
        <v>39</v>
      </c>
    </row>
    <row r="32" spans="1:19" ht="15" customHeight="1" x14ac:dyDescent="0.2">
      <c r="A32" s="2" t="s">
        <v>6</v>
      </c>
      <c r="B32" s="2">
        <v>42</v>
      </c>
      <c r="C32" s="2">
        <v>115</v>
      </c>
      <c r="D32" s="2">
        <v>184</v>
      </c>
      <c r="E32" s="2">
        <v>14</v>
      </c>
      <c r="F32" s="2">
        <v>46</v>
      </c>
      <c r="G32" s="2" t="s">
        <v>13</v>
      </c>
      <c r="H32" s="2" t="s">
        <v>24</v>
      </c>
      <c r="I32" s="2" t="s">
        <v>9</v>
      </c>
    </row>
    <row r="33" spans="1:7" ht="12.75" x14ac:dyDescent="0.2">
      <c r="A33" s="6" t="s">
        <v>6</v>
      </c>
      <c r="B33" s="6">
        <v>25</v>
      </c>
      <c r="C33" s="6">
        <v>50</v>
      </c>
      <c r="D33" s="2">
        <v>150</v>
      </c>
      <c r="E33" s="2">
        <v>2</v>
      </c>
      <c r="F33" s="2">
        <v>35</v>
      </c>
      <c r="G33" s="2" t="s">
        <v>17</v>
      </c>
    </row>
    <row r="34" spans="1:7" ht="12.75" x14ac:dyDescent="0.2">
      <c r="A34" s="6"/>
      <c r="B34" s="6"/>
      <c r="C34" s="7"/>
    </row>
    <row r="35" spans="1:7" ht="12.75" x14ac:dyDescent="0.2">
      <c r="A35" s="6"/>
      <c r="B35" s="6"/>
      <c r="C35" s="7"/>
    </row>
    <row r="36" spans="1:7" ht="12.75" x14ac:dyDescent="0.2">
      <c r="A36" s="6"/>
      <c r="B36" s="6"/>
      <c r="C36" s="7"/>
    </row>
    <row r="37" spans="1:7" ht="12.75" x14ac:dyDescent="0.2">
      <c r="A37" s="6"/>
      <c r="B37" s="6"/>
      <c r="C37" s="7"/>
    </row>
    <row r="38" spans="1:7" ht="12.75" x14ac:dyDescent="0.2">
      <c r="A38" s="6"/>
      <c r="B38" s="6"/>
      <c r="C38" s="7"/>
    </row>
    <row r="39" spans="1:7" ht="12.75" x14ac:dyDescent="0.2">
      <c r="A39" s="6"/>
      <c r="B39" s="6"/>
      <c r="C39" s="7"/>
    </row>
    <row r="40" spans="1:7" ht="12.75" x14ac:dyDescent="0.2">
      <c r="A40" s="6"/>
      <c r="B40" s="6"/>
      <c r="C40" s="7"/>
    </row>
    <row r="41" spans="1:7" ht="12.75" x14ac:dyDescent="0.2">
      <c r="A41" s="6"/>
      <c r="B41" s="6"/>
      <c r="C41" s="7"/>
    </row>
    <row r="42" spans="1:7" ht="12.75" x14ac:dyDescent="0.2">
      <c r="A42" s="6"/>
      <c r="B42" s="6"/>
      <c r="C42" s="6"/>
    </row>
    <row r="43" spans="1:7" ht="12.75" x14ac:dyDescent="0.2">
      <c r="A43" s="6"/>
      <c r="B43" s="6"/>
      <c r="C43" s="7"/>
    </row>
    <row r="44" spans="1:7" ht="12.75" x14ac:dyDescent="0.2">
      <c r="A44" s="6"/>
      <c r="B44" s="6"/>
      <c r="C44" s="7"/>
    </row>
    <row r="45" spans="1:7" ht="12.75" x14ac:dyDescent="0.2">
      <c r="A45" s="6"/>
      <c r="B45" s="6"/>
      <c r="C45" s="7"/>
    </row>
    <row r="46" spans="1:7" ht="12.75" x14ac:dyDescent="0.2">
      <c r="A46" s="6"/>
      <c r="B46" s="6"/>
      <c r="C46" s="7"/>
    </row>
  </sheetData>
  <autoFilter ref="A1:S1" xr:uid="{5A9EFDF7-D9B7-472D-B300-C4FC23482FD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568FF-C70F-4925-8103-62C1254B2EBD}">
  <dimension ref="A1:S33"/>
  <sheetViews>
    <sheetView topLeftCell="A16" workbookViewId="0">
      <selection activeCell="A33" sqref="A33:F33"/>
    </sheetView>
  </sheetViews>
  <sheetFormatPr defaultRowHeight="15" x14ac:dyDescent="0.25"/>
  <cols>
    <col min="1" max="1" width="20.42578125" style="5" bestFit="1" customWidth="1"/>
    <col min="2" max="19" width="5.7109375" style="5" customWidth="1"/>
    <col min="20" max="16384" width="9.140625" style="5"/>
  </cols>
  <sheetData>
    <row r="1" spans="1:19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41</v>
      </c>
      <c r="F1" s="16" t="s">
        <v>40</v>
      </c>
      <c r="G1" s="16" t="s">
        <v>43</v>
      </c>
      <c r="H1" s="17"/>
      <c r="I1" s="17"/>
      <c r="J1" s="17"/>
      <c r="K1" s="17"/>
      <c r="L1" s="17"/>
      <c r="M1" s="17"/>
      <c r="N1" s="17"/>
      <c r="O1" s="16"/>
      <c r="P1" s="16"/>
      <c r="Q1" s="16"/>
      <c r="R1" s="16"/>
      <c r="S1" s="16"/>
    </row>
    <row r="2" spans="1:19" x14ac:dyDescent="0.25">
      <c r="A2" s="12" t="s">
        <v>4</v>
      </c>
      <c r="B2" s="12">
        <v>43</v>
      </c>
      <c r="C2" s="12">
        <v>70</v>
      </c>
      <c r="D2" s="12">
        <v>185</v>
      </c>
      <c r="E2" s="12">
        <v>15</v>
      </c>
      <c r="F2" s="12">
        <v>50</v>
      </c>
      <c r="G2" s="12" t="s">
        <v>39</v>
      </c>
      <c r="H2" s="4"/>
      <c r="I2" s="4"/>
      <c r="J2" s="4"/>
      <c r="K2" s="4"/>
      <c r="L2" s="4"/>
      <c r="M2" s="4"/>
      <c r="N2" s="4"/>
      <c r="O2" s="12"/>
      <c r="P2" s="12"/>
      <c r="Q2" s="12"/>
      <c r="R2" s="12"/>
      <c r="S2" s="12"/>
    </row>
    <row r="3" spans="1:19" x14ac:dyDescent="0.25">
      <c r="A3" s="12" t="s">
        <v>4</v>
      </c>
      <c r="B3" s="12">
        <v>32</v>
      </c>
      <c r="C3" s="12">
        <v>68</v>
      </c>
      <c r="D3" s="12">
        <v>171</v>
      </c>
      <c r="E3" s="12">
        <v>2</v>
      </c>
      <c r="F3" s="12">
        <v>40</v>
      </c>
      <c r="G3" s="12" t="s">
        <v>13</v>
      </c>
      <c r="H3" s="4" t="s">
        <v>24</v>
      </c>
      <c r="I3" s="4" t="s">
        <v>9</v>
      </c>
      <c r="J3" s="4"/>
      <c r="K3" s="4"/>
      <c r="L3" s="4"/>
      <c r="M3" s="4"/>
      <c r="N3" s="4"/>
      <c r="O3" s="12"/>
      <c r="P3" s="12"/>
      <c r="Q3" s="12"/>
      <c r="R3" s="12"/>
      <c r="S3" s="12"/>
    </row>
    <row r="4" spans="1:19" x14ac:dyDescent="0.25">
      <c r="A4" s="12" t="s">
        <v>4</v>
      </c>
      <c r="B4" s="12">
        <v>34</v>
      </c>
      <c r="C4" s="12">
        <v>70</v>
      </c>
      <c r="D4" s="12">
        <v>167</v>
      </c>
      <c r="E4" s="12">
        <v>3</v>
      </c>
      <c r="F4" s="12">
        <v>40</v>
      </c>
      <c r="G4" s="12" t="s">
        <v>39</v>
      </c>
      <c r="H4" s="4"/>
      <c r="I4" s="4"/>
      <c r="J4" s="4"/>
      <c r="K4" s="4"/>
      <c r="L4" s="4"/>
      <c r="M4" s="4"/>
      <c r="N4" s="4"/>
      <c r="O4" s="12"/>
      <c r="P4" s="12"/>
      <c r="Q4" s="12"/>
      <c r="R4" s="12"/>
      <c r="S4" s="12"/>
    </row>
    <row r="5" spans="1:19" x14ac:dyDescent="0.25">
      <c r="A5" s="12" t="s">
        <v>4</v>
      </c>
      <c r="B5" s="12">
        <v>40</v>
      </c>
      <c r="C5" s="12">
        <v>70</v>
      </c>
      <c r="D5" s="12">
        <v>170</v>
      </c>
      <c r="E5" s="12">
        <v>4.5</v>
      </c>
      <c r="F5" s="12">
        <v>40</v>
      </c>
      <c r="G5" s="12" t="s">
        <v>39</v>
      </c>
      <c r="H5" s="4"/>
      <c r="I5" s="4"/>
      <c r="J5" s="4"/>
      <c r="K5" s="4"/>
      <c r="L5" s="4"/>
      <c r="M5" s="4"/>
      <c r="N5" s="4"/>
      <c r="O5" s="12"/>
      <c r="P5" s="12"/>
      <c r="Q5" s="12"/>
      <c r="R5" s="12"/>
      <c r="S5" s="12"/>
    </row>
    <row r="6" spans="1:19" x14ac:dyDescent="0.25">
      <c r="A6" s="12" t="s">
        <v>4</v>
      </c>
      <c r="B6" s="12">
        <v>30</v>
      </c>
      <c r="C6" s="12">
        <v>88</v>
      </c>
      <c r="D6" s="12">
        <v>169</v>
      </c>
      <c r="E6" s="12">
        <v>6</v>
      </c>
      <c r="F6" s="12">
        <v>30</v>
      </c>
      <c r="G6" s="12" t="s">
        <v>13</v>
      </c>
      <c r="H6" s="4"/>
      <c r="I6" s="4"/>
      <c r="J6" s="4"/>
      <c r="K6" s="4"/>
      <c r="L6" s="4"/>
      <c r="M6" s="4"/>
      <c r="N6" s="4"/>
      <c r="O6" s="12"/>
      <c r="P6" s="12"/>
      <c r="Q6" s="12"/>
      <c r="R6" s="12"/>
      <c r="S6" s="12"/>
    </row>
    <row r="7" spans="1:19" x14ac:dyDescent="0.25">
      <c r="A7" s="12" t="s">
        <v>4</v>
      </c>
      <c r="B7" s="12">
        <v>29</v>
      </c>
      <c r="C7" s="12">
        <v>65</v>
      </c>
      <c r="D7" s="12">
        <v>165</v>
      </c>
      <c r="E7" s="12">
        <v>1</v>
      </c>
      <c r="F7" s="12">
        <v>40</v>
      </c>
      <c r="G7" s="12" t="s">
        <v>39</v>
      </c>
      <c r="H7" s="4"/>
      <c r="I7" s="4"/>
      <c r="J7" s="4"/>
      <c r="K7" s="4"/>
      <c r="L7" s="4"/>
      <c r="M7" s="4"/>
      <c r="N7" s="4"/>
      <c r="O7" s="12"/>
      <c r="P7" s="12"/>
      <c r="Q7" s="12"/>
      <c r="R7" s="12"/>
      <c r="S7" s="12"/>
    </row>
    <row r="8" spans="1:19" x14ac:dyDescent="0.25">
      <c r="A8" s="12" t="s">
        <v>4</v>
      </c>
      <c r="B8" s="12">
        <v>31</v>
      </c>
      <c r="C8" s="12">
        <v>59</v>
      </c>
      <c r="D8" s="12">
        <v>172</v>
      </c>
      <c r="E8" s="12">
        <v>1.2</v>
      </c>
      <c r="F8" s="12">
        <v>40</v>
      </c>
      <c r="G8" s="12" t="s">
        <v>39</v>
      </c>
      <c r="H8" s="4"/>
      <c r="I8" s="4"/>
      <c r="J8" s="4"/>
      <c r="K8" s="4"/>
      <c r="L8" s="4"/>
      <c r="M8" s="4"/>
      <c r="N8" s="4"/>
      <c r="O8" s="12"/>
      <c r="P8" s="12"/>
      <c r="Q8" s="12"/>
      <c r="R8" s="12"/>
      <c r="S8" s="12"/>
    </row>
    <row r="9" spans="1:19" x14ac:dyDescent="0.25">
      <c r="A9" s="12" t="s">
        <v>4</v>
      </c>
      <c r="B9" s="12">
        <v>28</v>
      </c>
      <c r="C9" s="12">
        <v>90</v>
      </c>
      <c r="D9" s="12">
        <v>175</v>
      </c>
      <c r="E9" s="12">
        <v>6</v>
      </c>
      <c r="F9" s="12">
        <v>40</v>
      </c>
      <c r="G9" s="12" t="s">
        <v>39</v>
      </c>
      <c r="H9" s="4"/>
      <c r="I9" s="4"/>
      <c r="J9" s="4"/>
      <c r="K9" s="4"/>
      <c r="L9" s="4"/>
      <c r="M9" s="4"/>
      <c r="N9" s="4"/>
      <c r="O9" s="12"/>
      <c r="P9" s="12"/>
      <c r="Q9" s="12"/>
      <c r="R9" s="12"/>
      <c r="S9" s="12"/>
    </row>
    <row r="10" spans="1:19" x14ac:dyDescent="0.25">
      <c r="A10" s="12" t="s">
        <v>4</v>
      </c>
      <c r="B10" s="12">
        <v>34</v>
      </c>
      <c r="C10" s="12">
        <v>119</v>
      </c>
      <c r="D10" s="12">
        <v>165</v>
      </c>
      <c r="E10" s="12">
        <v>5</v>
      </c>
      <c r="F10" s="12">
        <v>37</v>
      </c>
      <c r="G10" s="12" t="s">
        <v>39</v>
      </c>
      <c r="H10" s="4"/>
      <c r="I10" s="4"/>
      <c r="J10" s="4"/>
      <c r="K10" s="4"/>
      <c r="L10" s="4"/>
      <c r="M10" s="4"/>
      <c r="N10" s="4"/>
      <c r="O10" s="12"/>
      <c r="P10" s="12"/>
      <c r="Q10" s="12"/>
      <c r="R10" s="12"/>
      <c r="S10" s="12"/>
    </row>
    <row r="11" spans="1:19" x14ac:dyDescent="0.25">
      <c r="A11" s="12" t="s">
        <v>4</v>
      </c>
      <c r="B11" s="12">
        <v>39</v>
      </c>
      <c r="C11" s="12">
        <v>89</v>
      </c>
      <c r="D11" s="12">
        <v>176</v>
      </c>
      <c r="E11" s="12">
        <v>9</v>
      </c>
      <c r="F11" s="12">
        <v>40</v>
      </c>
      <c r="G11" s="12" t="s">
        <v>39</v>
      </c>
      <c r="H11" s="4"/>
      <c r="I11" s="4"/>
      <c r="J11" s="4"/>
      <c r="K11" s="4"/>
      <c r="L11" s="4"/>
      <c r="M11" s="4"/>
      <c r="N11" s="4"/>
      <c r="O11" s="12"/>
      <c r="P11" s="12"/>
      <c r="Q11" s="12"/>
      <c r="R11" s="12"/>
      <c r="S11" s="12"/>
    </row>
    <row r="12" spans="1:19" x14ac:dyDescent="0.25">
      <c r="A12" s="12" t="s">
        <v>4</v>
      </c>
      <c r="B12" s="12">
        <v>26</v>
      </c>
      <c r="C12" s="12">
        <v>75</v>
      </c>
      <c r="D12" s="12">
        <v>172</v>
      </c>
      <c r="E12" s="12">
        <v>3</v>
      </c>
      <c r="F12" s="12">
        <v>40</v>
      </c>
      <c r="G12" s="12" t="s">
        <v>13</v>
      </c>
      <c r="H12" s="4" t="s">
        <v>24</v>
      </c>
      <c r="I12" s="4" t="s">
        <v>9</v>
      </c>
      <c r="J12" s="4"/>
      <c r="K12" s="4"/>
      <c r="L12" s="4"/>
      <c r="M12" s="4"/>
      <c r="N12" s="4"/>
      <c r="O12" s="12"/>
      <c r="P12" s="12"/>
      <c r="Q12" s="12"/>
      <c r="R12" s="12"/>
      <c r="S12" s="12"/>
    </row>
    <row r="13" spans="1:19" x14ac:dyDescent="0.25">
      <c r="A13" s="12" t="s">
        <v>4</v>
      </c>
      <c r="B13" s="12">
        <v>32</v>
      </c>
      <c r="C13" s="12">
        <v>72</v>
      </c>
      <c r="D13" s="12">
        <v>163</v>
      </c>
      <c r="E13" s="12">
        <v>5</v>
      </c>
      <c r="F13" s="12">
        <v>37.5</v>
      </c>
      <c r="G13" s="12" t="s">
        <v>13</v>
      </c>
      <c r="H13" s="4" t="s">
        <v>22</v>
      </c>
      <c r="I13" s="4" t="s">
        <v>23</v>
      </c>
      <c r="J13" s="4"/>
      <c r="K13" s="4"/>
      <c r="L13" s="4"/>
      <c r="M13" s="4"/>
      <c r="N13" s="4"/>
      <c r="O13" s="12"/>
      <c r="P13" s="12"/>
      <c r="Q13" s="12"/>
      <c r="R13" s="12"/>
      <c r="S13" s="12"/>
    </row>
    <row r="14" spans="1:19" x14ac:dyDescent="0.25">
      <c r="A14" s="12" t="s">
        <v>4</v>
      </c>
      <c r="B14" s="12">
        <v>30</v>
      </c>
      <c r="C14" s="12">
        <v>88</v>
      </c>
      <c r="D14" s="12">
        <v>165</v>
      </c>
      <c r="E14" s="12">
        <v>2</v>
      </c>
      <c r="F14" s="12">
        <v>30</v>
      </c>
      <c r="G14" s="12" t="s">
        <v>13</v>
      </c>
      <c r="H14" s="4"/>
      <c r="I14" s="4"/>
      <c r="J14" s="4"/>
      <c r="K14" s="4"/>
      <c r="L14" s="4"/>
      <c r="M14" s="4"/>
      <c r="N14" s="4"/>
      <c r="O14" s="12"/>
      <c r="P14" s="12"/>
      <c r="Q14" s="12"/>
      <c r="R14" s="12"/>
      <c r="S14" s="12"/>
    </row>
    <row r="15" spans="1:19" x14ac:dyDescent="0.25">
      <c r="A15" s="12" t="s">
        <v>4</v>
      </c>
      <c r="B15" s="12">
        <v>25</v>
      </c>
      <c r="C15" s="12">
        <v>50</v>
      </c>
      <c r="D15" s="12">
        <v>163</v>
      </c>
      <c r="E15" s="12">
        <v>10</v>
      </c>
      <c r="F15" s="12">
        <v>45</v>
      </c>
      <c r="G15" s="12" t="s">
        <v>29</v>
      </c>
      <c r="H15" s="4" t="s">
        <v>30</v>
      </c>
      <c r="I15" s="4" t="s">
        <v>24</v>
      </c>
      <c r="J15" s="4" t="s">
        <v>9</v>
      </c>
      <c r="K15" s="4" t="s">
        <v>31</v>
      </c>
      <c r="L15" s="4" t="s">
        <v>32</v>
      </c>
      <c r="M15" s="4"/>
      <c r="N15" s="4"/>
      <c r="O15" s="12"/>
      <c r="P15" s="12"/>
      <c r="Q15" s="12"/>
      <c r="R15" s="12"/>
      <c r="S15" s="12"/>
    </row>
    <row r="16" spans="1:19" x14ac:dyDescent="0.25">
      <c r="A16" s="12" t="s">
        <v>4</v>
      </c>
      <c r="B16" s="12">
        <v>26</v>
      </c>
      <c r="C16" s="12">
        <v>69</v>
      </c>
      <c r="D16" s="12">
        <v>165</v>
      </c>
      <c r="E16" s="12">
        <v>1</v>
      </c>
      <c r="F16" s="12">
        <v>37</v>
      </c>
      <c r="G16" s="12" t="s">
        <v>39</v>
      </c>
      <c r="H16" s="4"/>
      <c r="I16" s="4"/>
      <c r="J16" s="4"/>
      <c r="K16" s="4"/>
      <c r="L16" s="4"/>
      <c r="M16" s="4"/>
      <c r="N16" s="4"/>
      <c r="O16" s="12"/>
      <c r="P16" s="12"/>
      <c r="Q16" s="12"/>
      <c r="R16" s="12"/>
      <c r="S16" s="12"/>
    </row>
    <row r="17" spans="1:19" x14ac:dyDescent="0.25">
      <c r="A17" s="12" t="s">
        <v>4</v>
      </c>
      <c r="B17" s="12">
        <v>41</v>
      </c>
      <c r="C17" s="12">
        <v>49</v>
      </c>
      <c r="D17" s="12">
        <v>173</v>
      </c>
      <c r="E17" s="12">
        <v>13</v>
      </c>
      <c r="F17" s="12">
        <v>49</v>
      </c>
      <c r="G17" s="12" t="s">
        <v>9</v>
      </c>
      <c r="H17" s="4"/>
      <c r="I17" s="4"/>
      <c r="J17" s="4"/>
      <c r="K17" s="4"/>
      <c r="L17" s="4"/>
      <c r="M17" s="4"/>
      <c r="N17" s="4"/>
      <c r="O17" s="12"/>
      <c r="P17" s="12"/>
      <c r="Q17" s="12"/>
      <c r="R17" s="12"/>
      <c r="S17" s="12"/>
    </row>
    <row r="18" spans="1:19" x14ac:dyDescent="0.25">
      <c r="A18" s="12" t="s">
        <v>6</v>
      </c>
      <c r="B18" s="12">
        <v>24</v>
      </c>
      <c r="C18" s="12">
        <v>52</v>
      </c>
      <c r="D18" s="12">
        <v>154</v>
      </c>
      <c r="E18" s="12">
        <v>1</v>
      </c>
      <c r="F18" s="12">
        <v>40</v>
      </c>
      <c r="G18" s="12" t="s">
        <v>39</v>
      </c>
      <c r="H18" s="4"/>
      <c r="I18" s="4"/>
      <c r="J18" s="4"/>
      <c r="K18" s="4"/>
      <c r="L18" s="4"/>
      <c r="M18" s="4"/>
      <c r="N18" s="4"/>
      <c r="O18" s="12"/>
      <c r="P18" s="12"/>
      <c r="Q18" s="12"/>
      <c r="R18" s="12"/>
      <c r="S18" s="12"/>
    </row>
    <row r="19" spans="1:19" x14ac:dyDescent="0.25">
      <c r="A19" s="12" t="s">
        <v>6</v>
      </c>
      <c r="B19" s="12">
        <v>33</v>
      </c>
      <c r="C19" s="12">
        <v>61</v>
      </c>
      <c r="D19" s="12">
        <v>154</v>
      </c>
      <c r="E19" s="12">
        <v>1.5</v>
      </c>
      <c r="F19" s="12">
        <v>40</v>
      </c>
      <c r="G19" s="12" t="s">
        <v>9</v>
      </c>
      <c r="H19" s="4"/>
      <c r="I19" s="4"/>
      <c r="J19" s="4"/>
      <c r="K19" s="4"/>
      <c r="L19" s="4"/>
      <c r="M19" s="4"/>
      <c r="N19" s="4"/>
      <c r="O19" s="12"/>
      <c r="P19" s="12"/>
      <c r="Q19" s="12"/>
      <c r="R19" s="12"/>
      <c r="S19" s="12"/>
    </row>
    <row r="20" spans="1:19" x14ac:dyDescent="0.25">
      <c r="A20" s="12" t="s">
        <v>6</v>
      </c>
      <c r="B20" s="12">
        <v>29</v>
      </c>
      <c r="C20" s="12">
        <v>62</v>
      </c>
      <c r="D20" s="12">
        <v>161</v>
      </c>
      <c r="E20" s="12">
        <v>2</v>
      </c>
      <c r="F20" s="12">
        <v>40</v>
      </c>
      <c r="G20" s="12" t="s">
        <v>39</v>
      </c>
      <c r="H20" s="4"/>
      <c r="I20" s="4"/>
      <c r="J20" s="4"/>
      <c r="K20" s="4"/>
      <c r="L20" s="4"/>
      <c r="M20" s="4"/>
      <c r="N20" s="4"/>
      <c r="O20" s="12"/>
      <c r="P20" s="12"/>
      <c r="Q20" s="12"/>
      <c r="R20" s="12"/>
      <c r="S20" s="12"/>
    </row>
    <row r="21" spans="1:19" x14ac:dyDescent="0.25">
      <c r="A21" s="12" t="s">
        <v>6</v>
      </c>
      <c r="B21" s="12">
        <v>40</v>
      </c>
      <c r="C21" s="12">
        <v>70</v>
      </c>
      <c r="D21" s="12">
        <v>150</v>
      </c>
      <c r="E21" s="12">
        <v>8</v>
      </c>
      <c r="F21" s="12">
        <v>40</v>
      </c>
      <c r="G21" s="12" t="s">
        <v>39</v>
      </c>
      <c r="H21" s="4"/>
      <c r="I21" s="4"/>
      <c r="J21" s="4"/>
      <c r="K21" s="4"/>
      <c r="L21" s="4"/>
      <c r="M21" s="4"/>
      <c r="N21" s="4"/>
      <c r="O21" s="12"/>
      <c r="P21" s="12"/>
      <c r="Q21" s="12"/>
      <c r="R21" s="12"/>
      <c r="S21" s="12"/>
    </row>
    <row r="22" spans="1:19" x14ac:dyDescent="0.25">
      <c r="A22" s="12" t="s">
        <v>6</v>
      </c>
      <c r="B22" s="12">
        <v>31</v>
      </c>
      <c r="C22" s="12">
        <v>77</v>
      </c>
      <c r="D22" s="12">
        <v>158</v>
      </c>
      <c r="E22" s="12">
        <v>10</v>
      </c>
      <c r="F22" s="12">
        <v>40</v>
      </c>
      <c r="G22" s="12" t="s">
        <v>13</v>
      </c>
      <c r="H22" s="4" t="s">
        <v>24</v>
      </c>
      <c r="I22" s="4" t="s">
        <v>9</v>
      </c>
      <c r="J22" s="4"/>
      <c r="K22" s="4"/>
      <c r="L22" s="4"/>
      <c r="M22" s="4"/>
      <c r="N22" s="4"/>
      <c r="O22" s="12"/>
      <c r="P22" s="12"/>
      <c r="Q22" s="12"/>
      <c r="R22" s="12"/>
      <c r="S22" s="12"/>
    </row>
    <row r="23" spans="1:19" x14ac:dyDescent="0.25">
      <c r="A23" s="12" t="s">
        <v>6</v>
      </c>
      <c r="B23" s="12">
        <v>35</v>
      </c>
      <c r="C23" s="12">
        <v>43</v>
      </c>
      <c r="D23" s="12">
        <v>150</v>
      </c>
      <c r="E23" s="12">
        <v>1.5</v>
      </c>
      <c r="F23" s="12">
        <v>35</v>
      </c>
      <c r="G23" s="12" t="s">
        <v>39</v>
      </c>
      <c r="H23" s="4"/>
      <c r="I23" s="4"/>
      <c r="J23" s="4"/>
      <c r="K23" s="4"/>
      <c r="L23" s="4"/>
      <c r="M23" s="4"/>
      <c r="N23" s="4"/>
      <c r="O23" s="12"/>
      <c r="P23" s="12"/>
      <c r="Q23" s="12"/>
      <c r="R23" s="12"/>
      <c r="S23" s="12"/>
    </row>
    <row r="24" spans="1:19" x14ac:dyDescent="0.25">
      <c r="A24" s="12" t="s">
        <v>6</v>
      </c>
      <c r="B24" s="12">
        <v>27</v>
      </c>
      <c r="C24" s="12">
        <v>68</v>
      </c>
      <c r="D24" s="12">
        <v>166</v>
      </c>
      <c r="E24" s="12">
        <v>1.5</v>
      </c>
      <c r="F24" s="12">
        <v>40</v>
      </c>
      <c r="G24" s="12" t="s">
        <v>13</v>
      </c>
      <c r="H24" s="4" t="s">
        <v>24</v>
      </c>
      <c r="I24" s="4" t="s">
        <v>9</v>
      </c>
      <c r="J24" s="4"/>
      <c r="K24" s="4"/>
      <c r="L24" s="4"/>
      <c r="M24" s="4"/>
      <c r="N24" s="4"/>
      <c r="O24" s="12"/>
      <c r="P24" s="12"/>
      <c r="Q24" s="12"/>
      <c r="R24" s="12"/>
      <c r="S24" s="12"/>
    </row>
    <row r="25" spans="1:19" x14ac:dyDescent="0.25">
      <c r="A25" s="12" t="s">
        <v>6</v>
      </c>
      <c r="B25" s="12">
        <v>25</v>
      </c>
      <c r="C25" s="12">
        <v>40</v>
      </c>
      <c r="D25" s="12">
        <v>150</v>
      </c>
      <c r="E25" s="12">
        <v>2</v>
      </c>
      <c r="F25" s="12">
        <v>38</v>
      </c>
      <c r="G25" s="12" t="s">
        <v>39</v>
      </c>
      <c r="H25" s="4"/>
      <c r="I25" s="4"/>
      <c r="J25" s="4"/>
      <c r="K25" s="4"/>
      <c r="L25" s="4"/>
      <c r="M25" s="4"/>
      <c r="N25" s="4"/>
      <c r="O25" s="12"/>
      <c r="P25" s="12"/>
      <c r="Q25" s="12"/>
      <c r="R25" s="12"/>
      <c r="S25" s="12"/>
    </row>
    <row r="26" spans="1:19" x14ac:dyDescent="0.25">
      <c r="A26" s="12" t="s">
        <v>6</v>
      </c>
      <c r="B26" s="12">
        <v>36</v>
      </c>
      <c r="C26" s="12">
        <v>50</v>
      </c>
      <c r="D26" s="12">
        <v>150</v>
      </c>
      <c r="E26" s="12">
        <v>3</v>
      </c>
      <c r="F26" s="12">
        <v>37</v>
      </c>
      <c r="G26" s="12" t="s">
        <v>13</v>
      </c>
      <c r="H26" s="4" t="s">
        <v>9</v>
      </c>
      <c r="I26" s="4" t="s">
        <v>25</v>
      </c>
      <c r="J26" s="4" t="s">
        <v>26</v>
      </c>
      <c r="K26" s="4"/>
      <c r="L26" s="4"/>
      <c r="M26" s="4"/>
      <c r="N26" s="4"/>
      <c r="O26" s="12"/>
      <c r="P26" s="12"/>
      <c r="Q26" s="12"/>
      <c r="R26" s="12"/>
      <c r="S26" s="12"/>
    </row>
    <row r="27" spans="1:19" x14ac:dyDescent="0.25">
      <c r="A27" s="12" t="s">
        <v>6</v>
      </c>
      <c r="B27" s="12">
        <v>34</v>
      </c>
      <c r="C27" s="12">
        <v>60</v>
      </c>
      <c r="D27" s="12">
        <v>158</v>
      </c>
      <c r="E27" s="12">
        <v>2</v>
      </c>
      <c r="F27" s="12">
        <v>37</v>
      </c>
      <c r="G27" s="12" t="s">
        <v>39</v>
      </c>
      <c r="H27" s="4"/>
      <c r="I27" s="4"/>
      <c r="J27" s="4"/>
      <c r="K27" s="4"/>
      <c r="L27" s="4"/>
      <c r="M27" s="4"/>
      <c r="N27" s="4"/>
      <c r="O27" s="12"/>
      <c r="P27" s="12"/>
      <c r="Q27" s="12"/>
      <c r="R27" s="12"/>
      <c r="S27" s="12"/>
    </row>
    <row r="28" spans="1:19" x14ac:dyDescent="0.25">
      <c r="A28" s="12" t="s">
        <v>6</v>
      </c>
      <c r="B28" s="12">
        <v>35</v>
      </c>
      <c r="C28" s="12">
        <v>71</v>
      </c>
      <c r="D28" s="12">
        <v>153</v>
      </c>
      <c r="E28" s="12">
        <v>5</v>
      </c>
      <c r="F28" s="12">
        <v>37</v>
      </c>
      <c r="G28" s="12" t="s">
        <v>39</v>
      </c>
      <c r="H28" s="4"/>
      <c r="I28" s="4"/>
      <c r="J28" s="4"/>
      <c r="K28" s="4"/>
      <c r="L28" s="4"/>
      <c r="M28" s="4"/>
      <c r="N28" s="4"/>
      <c r="O28" s="12"/>
      <c r="P28" s="12"/>
      <c r="Q28" s="12"/>
      <c r="R28" s="12"/>
      <c r="S28" s="12"/>
    </row>
    <row r="29" spans="1:19" x14ac:dyDescent="0.25">
      <c r="A29" s="12" t="s">
        <v>6</v>
      </c>
      <c r="B29" s="12">
        <v>30</v>
      </c>
      <c r="C29" s="12">
        <v>45</v>
      </c>
      <c r="D29" s="12">
        <v>157</v>
      </c>
      <c r="E29" s="12">
        <v>2</v>
      </c>
      <c r="F29" s="12">
        <v>5</v>
      </c>
      <c r="G29" s="12" t="s">
        <v>39</v>
      </c>
      <c r="H29" s="4"/>
      <c r="I29" s="4"/>
      <c r="J29" s="4"/>
      <c r="K29" s="4"/>
      <c r="L29" s="4"/>
      <c r="M29" s="4"/>
      <c r="N29" s="4"/>
      <c r="O29" s="12"/>
      <c r="P29" s="12"/>
      <c r="Q29" s="12"/>
      <c r="R29" s="12"/>
      <c r="S29" s="12"/>
    </row>
    <row r="30" spans="1:19" x14ac:dyDescent="0.25">
      <c r="A30" s="12" t="s">
        <v>6</v>
      </c>
      <c r="B30" s="12">
        <v>33</v>
      </c>
      <c r="C30" s="12">
        <v>72</v>
      </c>
      <c r="D30" s="12">
        <v>169</v>
      </c>
      <c r="E30" s="12">
        <v>1</v>
      </c>
      <c r="F30" s="12">
        <v>40</v>
      </c>
      <c r="G30" s="12" t="s">
        <v>39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x14ac:dyDescent="0.25">
      <c r="A31" s="12" t="s">
        <v>6</v>
      </c>
      <c r="B31" s="12">
        <v>40</v>
      </c>
      <c r="C31" s="12">
        <v>72</v>
      </c>
      <c r="D31" s="12">
        <v>184</v>
      </c>
      <c r="E31" s="12">
        <v>10</v>
      </c>
      <c r="F31" s="12">
        <v>48</v>
      </c>
      <c r="G31" s="12" t="s">
        <v>13</v>
      </c>
      <c r="H31" s="12" t="s">
        <v>22</v>
      </c>
      <c r="I31" s="12" t="s">
        <v>23</v>
      </c>
      <c r="J31" s="12" t="s">
        <v>29</v>
      </c>
      <c r="K31" s="12" t="s">
        <v>30</v>
      </c>
      <c r="L31" s="12" t="s">
        <v>24</v>
      </c>
      <c r="M31" s="12" t="s">
        <v>9</v>
      </c>
      <c r="N31" s="12" t="s">
        <v>25</v>
      </c>
      <c r="O31" s="12"/>
      <c r="P31" s="12"/>
      <c r="Q31" s="12"/>
      <c r="R31" s="12"/>
      <c r="S31" s="12"/>
    </row>
    <row r="32" spans="1:19" x14ac:dyDescent="0.25">
      <c r="A32" s="12" t="s">
        <v>6</v>
      </c>
      <c r="B32" s="12">
        <v>42</v>
      </c>
      <c r="C32" s="12">
        <v>115</v>
      </c>
      <c r="D32" s="12">
        <v>184</v>
      </c>
      <c r="E32" s="12">
        <v>14</v>
      </c>
      <c r="F32" s="12">
        <v>46</v>
      </c>
      <c r="G32" s="12" t="s">
        <v>24</v>
      </c>
      <c r="H32" s="12" t="s">
        <v>9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1:7" x14ac:dyDescent="0.25">
      <c r="A33" s="6" t="s">
        <v>6</v>
      </c>
      <c r="B33" s="6">
        <v>25</v>
      </c>
      <c r="C33" s="6">
        <v>50</v>
      </c>
      <c r="D33" s="2">
        <v>150</v>
      </c>
      <c r="E33" s="2">
        <v>2</v>
      </c>
      <c r="F33" s="2">
        <v>35</v>
      </c>
      <c r="G33" s="12" t="s">
        <v>39</v>
      </c>
    </row>
  </sheetData>
  <autoFilter ref="A1:S1" xr:uid="{818568FF-C70F-4925-8103-62C1254B2EBD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D4800-9A76-4BC7-9EFF-52F06AAEA2B1}">
  <dimension ref="A1:S33"/>
  <sheetViews>
    <sheetView topLeftCell="A16" workbookViewId="0">
      <selection activeCell="J17" sqref="J17"/>
    </sheetView>
  </sheetViews>
  <sheetFormatPr defaultRowHeight="15" x14ac:dyDescent="0.25"/>
  <cols>
    <col min="2" max="14" width="5.7109375" customWidth="1"/>
  </cols>
  <sheetData>
    <row r="1" spans="1:19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41</v>
      </c>
      <c r="F1" s="16" t="s">
        <v>40</v>
      </c>
      <c r="G1" s="16" t="s">
        <v>38</v>
      </c>
      <c r="H1" s="17"/>
      <c r="I1" s="17"/>
      <c r="J1" s="17"/>
      <c r="K1" s="17"/>
      <c r="L1" s="17"/>
      <c r="M1" s="17"/>
      <c r="N1" s="17"/>
      <c r="O1" s="16"/>
      <c r="P1" s="16"/>
      <c r="Q1" s="16"/>
      <c r="R1" s="16"/>
      <c r="S1" s="16"/>
    </row>
    <row r="2" spans="1:19" x14ac:dyDescent="0.25">
      <c r="A2" s="12" t="s">
        <v>4</v>
      </c>
      <c r="B2" s="12">
        <v>43</v>
      </c>
      <c r="C2" s="12">
        <v>70</v>
      </c>
      <c r="D2" s="12">
        <v>185</v>
      </c>
      <c r="E2" s="12">
        <v>15</v>
      </c>
      <c r="F2" s="12">
        <v>50</v>
      </c>
      <c r="G2" s="12" t="s">
        <v>39</v>
      </c>
      <c r="H2" s="4"/>
      <c r="I2" s="4"/>
      <c r="J2" s="4"/>
      <c r="K2" s="4"/>
      <c r="L2" s="4"/>
      <c r="M2" s="4"/>
      <c r="N2" s="4"/>
      <c r="O2" s="12"/>
      <c r="P2" s="12"/>
      <c r="Q2" s="12"/>
      <c r="R2" s="12"/>
      <c r="S2" s="12"/>
    </row>
    <row r="3" spans="1:19" x14ac:dyDescent="0.25">
      <c r="A3" s="12" t="s">
        <v>4</v>
      </c>
      <c r="B3" s="12">
        <v>32</v>
      </c>
      <c r="C3" s="12">
        <v>68</v>
      </c>
      <c r="D3" s="12">
        <v>171</v>
      </c>
      <c r="E3" s="12">
        <v>2</v>
      </c>
      <c r="F3" s="12">
        <v>40</v>
      </c>
      <c r="G3" s="12" t="s">
        <v>13</v>
      </c>
      <c r="H3" s="4" t="s">
        <v>24</v>
      </c>
      <c r="I3" s="4" t="s">
        <v>9</v>
      </c>
      <c r="J3" s="4"/>
      <c r="K3" s="4"/>
      <c r="L3" s="4"/>
      <c r="M3" s="4"/>
      <c r="N3" s="4"/>
      <c r="O3" s="12"/>
      <c r="P3" s="12"/>
      <c r="Q3" s="12"/>
      <c r="R3" s="12"/>
      <c r="S3" s="12"/>
    </row>
    <row r="4" spans="1:19" x14ac:dyDescent="0.25">
      <c r="A4" s="12" t="s">
        <v>4</v>
      </c>
      <c r="B4" s="12">
        <v>34</v>
      </c>
      <c r="C4" s="12">
        <v>70</v>
      </c>
      <c r="D4" s="12">
        <v>167</v>
      </c>
      <c r="E4" s="12">
        <v>3</v>
      </c>
      <c r="F4" s="12">
        <v>40</v>
      </c>
      <c r="G4" s="12" t="s">
        <v>39</v>
      </c>
      <c r="H4" s="4"/>
      <c r="I4" s="4"/>
      <c r="J4" s="4"/>
      <c r="K4" s="4"/>
      <c r="L4" s="4"/>
      <c r="M4" s="4"/>
      <c r="N4" s="4"/>
      <c r="O4" s="12"/>
      <c r="P4" s="12"/>
      <c r="Q4" s="12"/>
      <c r="R4" s="12"/>
      <c r="S4" s="12"/>
    </row>
    <row r="5" spans="1:19" x14ac:dyDescent="0.25">
      <c r="A5" s="12" t="s">
        <v>4</v>
      </c>
      <c r="B5" s="12">
        <v>40</v>
      </c>
      <c r="C5" s="12">
        <v>70</v>
      </c>
      <c r="D5" s="12">
        <v>170</v>
      </c>
      <c r="E5" s="12">
        <v>4.5</v>
      </c>
      <c r="F5" s="12">
        <v>40</v>
      </c>
      <c r="G5" s="12" t="s">
        <v>39</v>
      </c>
      <c r="H5" s="4"/>
      <c r="I5" s="4"/>
      <c r="J5" s="4"/>
      <c r="K5" s="4"/>
      <c r="L5" s="4"/>
      <c r="M5" s="4"/>
      <c r="N5" s="4"/>
      <c r="O5" s="12"/>
      <c r="P5" s="12"/>
      <c r="Q5" s="12"/>
      <c r="R5" s="12"/>
      <c r="S5" s="12"/>
    </row>
    <row r="6" spans="1:19" x14ac:dyDescent="0.25">
      <c r="A6" s="12" t="s">
        <v>4</v>
      </c>
      <c r="B6" s="12">
        <v>30</v>
      </c>
      <c r="C6" s="12">
        <v>88</v>
      </c>
      <c r="D6" s="12">
        <v>169</v>
      </c>
      <c r="E6" s="12">
        <v>6</v>
      </c>
      <c r="F6" s="12">
        <v>30</v>
      </c>
      <c r="G6" s="12" t="s">
        <v>13</v>
      </c>
      <c r="H6" s="4"/>
      <c r="I6" s="4"/>
      <c r="J6" s="4"/>
      <c r="K6" s="4"/>
      <c r="L6" s="4"/>
      <c r="M6" s="4"/>
      <c r="N6" s="4"/>
      <c r="O6" s="12"/>
      <c r="P6" s="12"/>
      <c r="Q6" s="12"/>
      <c r="R6" s="12"/>
      <c r="S6" s="12"/>
    </row>
    <row r="7" spans="1:19" x14ac:dyDescent="0.25">
      <c r="A7" s="12" t="s">
        <v>4</v>
      </c>
      <c r="B7" s="12">
        <v>29</v>
      </c>
      <c r="C7" s="12">
        <v>65</v>
      </c>
      <c r="D7" s="12">
        <v>165</v>
      </c>
      <c r="E7" s="12">
        <v>1</v>
      </c>
      <c r="F7" s="12">
        <v>40</v>
      </c>
      <c r="G7" s="12" t="s">
        <v>39</v>
      </c>
      <c r="H7" s="4"/>
      <c r="I7" s="4"/>
      <c r="J7" s="4"/>
      <c r="K7" s="4"/>
      <c r="L7" s="4"/>
      <c r="M7" s="4"/>
      <c r="N7" s="4"/>
      <c r="O7" s="12"/>
      <c r="P7" s="12"/>
      <c r="Q7" s="12"/>
      <c r="R7" s="12"/>
      <c r="S7" s="12"/>
    </row>
    <row r="8" spans="1:19" x14ac:dyDescent="0.25">
      <c r="A8" s="12" t="s">
        <v>4</v>
      </c>
      <c r="B8" s="12">
        <v>31</v>
      </c>
      <c r="C8" s="12">
        <v>59</v>
      </c>
      <c r="D8" s="12">
        <v>172</v>
      </c>
      <c r="E8" s="12">
        <v>1.2</v>
      </c>
      <c r="F8" s="12">
        <v>40</v>
      </c>
      <c r="G8" s="12" t="s">
        <v>39</v>
      </c>
      <c r="H8" s="4"/>
      <c r="I8" s="4"/>
      <c r="J8" s="4"/>
      <c r="K8" s="4"/>
      <c r="L8" s="4"/>
      <c r="M8" s="4"/>
      <c r="N8" s="4"/>
      <c r="O8" s="12"/>
      <c r="P8" s="12"/>
      <c r="Q8" s="12"/>
      <c r="R8" s="12"/>
      <c r="S8" s="12"/>
    </row>
    <row r="9" spans="1:19" x14ac:dyDescent="0.25">
      <c r="A9" s="12" t="s">
        <v>4</v>
      </c>
      <c r="B9" s="12">
        <v>28</v>
      </c>
      <c r="C9" s="12">
        <v>90</v>
      </c>
      <c r="D9" s="12">
        <v>175</v>
      </c>
      <c r="E9" s="12">
        <v>6</v>
      </c>
      <c r="F9" s="12">
        <v>40</v>
      </c>
      <c r="G9" s="12" t="s">
        <v>39</v>
      </c>
      <c r="H9" s="4"/>
      <c r="I9" s="4"/>
      <c r="J9" s="4"/>
      <c r="K9" s="4"/>
      <c r="L9" s="4"/>
      <c r="M9" s="4"/>
      <c r="N9" s="4"/>
      <c r="O9" s="12"/>
      <c r="P9" s="12"/>
      <c r="Q9" s="12"/>
      <c r="R9" s="12"/>
      <c r="S9" s="12"/>
    </row>
    <row r="10" spans="1:19" x14ac:dyDescent="0.25">
      <c r="A10" s="12" t="s">
        <v>4</v>
      </c>
      <c r="B10" s="12">
        <v>34</v>
      </c>
      <c r="C10" s="12">
        <v>119</v>
      </c>
      <c r="D10" s="12">
        <v>165</v>
      </c>
      <c r="E10" s="12">
        <v>5</v>
      </c>
      <c r="F10" s="12">
        <v>37</v>
      </c>
      <c r="G10" s="12" t="s">
        <v>39</v>
      </c>
      <c r="H10" s="4"/>
      <c r="I10" s="4"/>
      <c r="J10" s="4"/>
      <c r="K10" s="4"/>
      <c r="L10" s="4"/>
      <c r="M10" s="4"/>
      <c r="N10" s="4"/>
      <c r="O10" s="12"/>
      <c r="P10" s="12"/>
      <c r="Q10" s="12"/>
      <c r="R10" s="12"/>
      <c r="S10" s="12"/>
    </row>
    <row r="11" spans="1:19" x14ac:dyDescent="0.25">
      <c r="A11" s="12" t="s">
        <v>4</v>
      </c>
      <c r="B11" s="12">
        <v>39</v>
      </c>
      <c r="C11" s="12">
        <v>89</v>
      </c>
      <c r="D11" s="12">
        <v>176</v>
      </c>
      <c r="E11" s="12">
        <v>9</v>
      </c>
      <c r="F11" s="12">
        <v>40</v>
      </c>
      <c r="G11" s="12" t="s">
        <v>39</v>
      </c>
      <c r="H11" s="4"/>
      <c r="I11" s="4"/>
      <c r="J11" s="4"/>
      <c r="K11" s="4"/>
      <c r="L11" s="4"/>
      <c r="M11" s="4"/>
      <c r="N11" s="4"/>
      <c r="O11" s="12"/>
      <c r="P11" s="12"/>
      <c r="Q11" s="12"/>
      <c r="R11" s="12"/>
      <c r="S11" s="12"/>
    </row>
    <row r="12" spans="1:19" x14ac:dyDescent="0.25">
      <c r="A12" s="12" t="s">
        <v>4</v>
      </c>
      <c r="B12" s="12">
        <v>26</v>
      </c>
      <c r="C12" s="12">
        <v>75</v>
      </c>
      <c r="D12" s="12">
        <v>172</v>
      </c>
      <c r="E12" s="12">
        <v>3</v>
      </c>
      <c r="F12" s="12">
        <v>40</v>
      </c>
      <c r="G12" s="12" t="s">
        <v>24</v>
      </c>
      <c r="H12" s="4" t="s">
        <v>9</v>
      </c>
      <c r="I12" s="4"/>
      <c r="J12" s="4"/>
      <c r="K12" s="4"/>
      <c r="L12" s="4"/>
      <c r="M12" s="4"/>
      <c r="N12" s="4"/>
      <c r="O12" s="12"/>
      <c r="P12" s="12"/>
      <c r="Q12" s="12"/>
      <c r="R12" s="12"/>
      <c r="S12" s="12"/>
    </row>
    <row r="13" spans="1:19" x14ac:dyDescent="0.25">
      <c r="A13" s="12" t="s">
        <v>4</v>
      </c>
      <c r="B13" s="12">
        <v>32</v>
      </c>
      <c r="C13" s="12">
        <v>72</v>
      </c>
      <c r="D13" s="12">
        <v>163</v>
      </c>
      <c r="E13" s="12">
        <v>5</v>
      </c>
      <c r="F13" s="12">
        <v>37.5</v>
      </c>
      <c r="G13" s="12" t="s">
        <v>13</v>
      </c>
      <c r="H13" s="4" t="s">
        <v>22</v>
      </c>
      <c r="I13" s="4" t="s">
        <v>23</v>
      </c>
      <c r="J13" s="4"/>
      <c r="K13" s="4"/>
      <c r="L13" s="4"/>
      <c r="M13" s="4"/>
      <c r="N13" s="4"/>
      <c r="O13" s="12"/>
      <c r="P13" s="12"/>
      <c r="Q13" s="12"/>
      <c r="R13" s="12"/>
      <c r="S13" s="12"/>
    </row>
    <row r="14" spans="1:19" x14ac:dyDescent="0.25">
      <c r="A14" s="12" t="s">
        <v>4</v>
      </c>
      <c r="B14" s="12">
        <v>30</v>
      </c>
      <c r="C14" s="12">
        <v>88</v>
      </c>
      <c r="D14" s="12">
        <v>165</v>
      </c>
      <c r="E14" s="12">
        <v>2</v>
      </c>
      <c r="F14" s="12">
        <v>30</v>
      </c>
      <c r="G14" s="12" t="s">
        <v>13</v>
      </c>
      <c r="H14" s="4"/>
      <c r="I14" s="4"/>
      <c r="J14" s="4"/>
      <c r="K14" s="4"/>
      <c r="L14" s="4"/>
      <c r="M14" s="4"/>
      <c r="N14" s="4"/>
      <c r="O14" s="12"/>
      <c r="P14" s="12"/>
      <c r="Q14" s="12"/>
      <c r="R14" s="12"/>
      <c r="S14" s="12"/>
    </row>
    <row r="15" spans="1:19" x14ac:dyDescent="0.25">
      <c r="A15" s="12" t="s">
        <v>4</v>
      </c>
      <c r="B15" s="12">
        <v>25</v>
      </c>
      <c r="C15" s="12">
        <v>50</v>
      </c>
      <c r="D15" s="12">
        <v>163</v>
      </c>
      <c r="E15" s="12">
        <v>10</v>
      </c>
      <c r="F15" s="12">
        <v>45</v>
      </c>
      <c r="G15" s="12" t="s">
        <v>29</v>
      </c>
      <c r="H15" s="4" t="s">
        <v>30</v>
      </c>
      <c r="I15" s="4" t="s">
        <v>24</v>
      </c>
      <c r="J15" s="4" t="s">
        <v>9</v>
      </c>
      <c r="K15" s="4" t="s">
        <v>31</v>
      </c>
      <c r="L15" s="4" t="s">
        <v>32</v>
      </c>
      <c r="M15" s="4"/>
      <c r="N15" s="4"/>
      <c r="O15" s="12"/>
      <c r="P15" s="12"/>
      <c r="Q15" s="12"/>
      <c r="R15" s="12"/>
      <c r="S15" s="12"/>
    </row>
    <row r="16" spans="1:19" x14ac:dyDescent="0.25">
      <c r="A16" s="12" t="s">
        <v>4</v>
      </c>
      <c r="B16" s="12">
        <v>26</v>
      </c>
      <c r="C16" s="12">
        <v>69</v>
      </c>
      <c r="D16" s="12">
        <v>165</v>
      </c>
      <c r="E16" s="12">
        <v>1</v>
      </c>
      <c r="F16" s="12">
        <v>37</v>
      </c>
      <c r="G16" s="12" t="s">
        <v>39</v>
      </c>
      <c r="H16" s="4"/>
      <c r="I16" s="4"/>
      <c r="J16" s="4"/>
      <c r="K16" s="4"/>
      <c r="L16" s="4"/>
      <c r="M16" s="4"/>
      <c r="N16" s="4"/>
      <c r="O16" s="12"/>
      <c r="P16" s="12"/>
      <c r="Q16" s="12"/>
      <c r="R16" s="12"/>
      <c r="S16" s="12"/>
    </row>
    <row r="17" spans="1:19" x14ac:dyDescent="0.25">
      <c r="A17" s="12" t="s">
        <v>4</v>
      </c>
      <c r="B17" s="12">
        <v>41</v>
      </c>
      <c r="C17" s="12">
        <v>49</v>
      </c>
      <c r="D17" s="12">
        <v>173</v>
      </c>
      <c r="E17" s="12">
        <v>13</v>
      </c>
      <c r="F17" s="12">
        <v>49</v>
      </c>
      <c r="G17" s="12" t="s">
        <v>13</v>
      </c>
      <c r="H17" s="4"/>
      <c r="I17" s="4"/>
      <c r="J17" s="4"/>
      <c r="K17" s="4"/>
      <c r="L17" s="4"/>
      <c r="M17" s="4"/>
      <c r="N17" s="4"/>
      <c r="O17" s="12"/>
      <c r="P17" s="12"/>
      <c r="Q17" s="12"/>
      <c r="R17" s="12"/>
      <c r="S17" s="12"/>
    </row>
    <row r="18" spans="1:19" x14ac:dyDescent="0.25">
      <c r="A18" s="12" t="s">
        <v>6</v>
      </c>
      <c r="B18" s="12">
        <v>24</v>
      </c>
      <c r="C18" s="12">
        <v>52</v>
      </c>
      <c r="D18" s="12">
        <v>154</v>
      </c>
      <c r="E18" s="12">
        <v>1</v>
      </c>
      <c r="F18" s="12">
        <v>40</v>
      </c>
      <c r="G18" s="12" t="s">
        <v>13</v>
      </c>
      <c r="H18" s="4" t="s">
        <v>22</v>
      </c>
      <c r="I18" s="4" t="s">
        <v>23</v>
      </c>
      <c r="J18" s="4" t="s">
        <v>24</v>
      </c>
      <c r="K18" s="4" t="s">
        <v>9</v>
      </c>
      <c r="L18" s="4" t="s">
        <v>25</v>
      </c>
      <c r="M18" s="4" t="s">
        <v>26</v>
      </c>
      <c r="N18" s="4"/>
      <c r="O18" s="12"/>
      <c r="P18" s="12"/>
      <c r="Q18" s="12"/>
      <c r="R18" s="12"/>
      <c r="S18" s="12"/>
    </row>
    <row r="19" spans="1:19" x14ac:dyDescent="0.25">
      <c r="A19" s="12" t="s">
        <v>6</v>
      </c>
      <c r="B19" s="12">
        <v>33</v>
      </c>
      <c r="C19" s="12">
        <v>61</v>
      </c>
      <c r="D19" s="12">
        <v>154</v>
      </c>
      <c r="E19" s="12">
        <v>1.5</v>
      </c>
      <c r="F19" s="12">
        <v>40</v>
      </c>
      <c r="G19" s="12" t="s">
        <v>13</v>
      </c>
      <c r="H19" s="4" t="s">
        <v>9</v>
      </c>
      <c r="I19" s="4"/>
      <c r="J19" s="4"/>
      <c r="K19" s="4"/>
      <c r="L19" s="4"/>
      <c r="M19" s="4"/>
      <c r="N19" s="4"/>
      <c r="O19" s="12"/>
      <c r="P19" s="12"/>
      <c r="Q19" s="12"/>
      <c r="R19" s="12"/>
      <c r="S19" s="12"/>
    </row>
    <row r="20" spans="1:19" x14ac:dyDescent="0.25">
      <c r="A20" s="12" t="s">
        <v>6</v>
      </c>
      <c r="B20" s="12">
        <v>29</v>
      </c>
      <c r="C20" s="12">
        <v>62</v>
      </c>
      <c r="D20" s="12">
        <v>161</v>
      </c>
      <c r="E20" s="12">
        <v>2</v>
      </c>
      <c r="F20" s="12">
        <v>40</v>
      </c>
      <c r="G20" s="12" t="s">
        <v>39</v>
      </c>
      <c r="H20" s="4"/>
      <c r="I20" s="4"/>
      <c r="J20" s="4"/>
      <c r="K20" s="4"/>
      <c r="L20" s="4"/>
      <c r="M20" s="4"/>
      <c r="N20" s="4"/>
      <c r="O20" s="12"/>
      <c r="P20" s="12"/>
      <c r="Q20" s="12"/>
      <c r="R20" s="12"/>
      <c r="S20" s="12"/>
    </row>
    <row r="21" spans="1:19" x14ac:dyDescent="0.25">
      <c r="A21" s="12" t="s">
        <v>6</v>
      </c>
      <c r="B21" s="12">
        <v>40</v>
      </c>
      <c r="C21" s="12">
        <v>70</v>
      </c>
      <c r="D21" s="12">
        <v>150</v>
      </c>
      <c r="E21" s="12">
        <v>8</v>
      </c>
      <c r="F21" s="12">
        <v>40</v>
      </c>
      <c r="G21" s="12" t="s">
        <v>24</v>
      </c>
      <c r="H21" s="4" t="s">
        <v>9</v>
      </c>
      <c r="I21" s="4"/>
      <c r="J21" s="4"/>
      <c r="K21" s="4"/>
      <c r="L21" s="4"/>
      <c r="M21" s="4"/>
      <c r="N21" s="4"/>
      <c r="O21" s="12"/>
      <c r="P21" s="12"/>
      <c r="Q21" s="12"/>
      <c r="R21" s="12"/>
      <c r="S21" s="12"/>
    </row>
    <row r="22" spans="1:19" x14ac:dyDescent="0.25">
      <c r="A22" s="12" t="s">
        <v>6</v>
      </c>
      <c r="B22" s="12">
        <v>31</v>
      </c>
      <c r="C22" s="12">
        <v>77</v>
      </c>
      <c r="D22" s="12">
        <v>158</v>
      </c>
      <c r="E22" s="12">
        <v>10</v>
      </c>
      <c r="F22" s="12">
        <v>40</v>
      </c>
      <c r="G22" s="12" t="s">
        <v>13</v>
      </c>
      <c r="H22" s="4" t="s">
        <v>24</v>
      </c>
      <c r="I22" s="4" t="s">
        <v>9</v>
      </c>
      <c r="J22" s="4"/>
      <c r="K22" s="4"/>
      <c r="L22" s="4"/>
      <c r="M22" s="4"/>
      <c r="N22" s="4"/>
      <c r="O22" s="12"/>
      <c r="P22" s="12"/>
      <c r="Q22" s="12"/>
      <c r="R22" s="12"/>
      <c r="S22" s="12"/>
    </row>
    <row r="23" spans="1:19" x14ac:dyDescent="0.25">
      <c r="A23" s="12" t="s">
        <v>6</v>
      </c>
      <c r="B23" s="12">
        <v>35</v>
      </c>
      <c r="C23" s="12">
        <v>43</v>
      </c>
      <c r="D23" s="12">
        <v>150</v>
      </c>
      <c r="E23" s="12">
        <v>1.5</v>
      </c>
      <c r="F23" s="12">
        <v>35</v>
      </c>
      <c r="G23" s="12" t="s">
        <v>13</v>
      </c>
      <c r="H23" s="4" t="s">
        <v>22</v>
      </c>
      <c r="I23" s="4" t="s">
        <v>23</v>
      </c>
      <c r="J23" s="4" t="s">
        <v>29</v>
      </c>
      <c r="K23" s="4" t="s">
        <v>24</v>
      </c>
      <c r="L23" s="4" t="s">
        <v>9</v>
      </c>
      <c r="M23" s="4"/>
      <c r="N23" s="4"/>
      <c r="O23" s="12"/>
      <c r="P23" s="12"/>
      <c r="Q23" s="12"/>
      <c r="R23" s="12"/>
      <c r="S23" s="12"/>
    </row>
    <row r="24" spans="1:19" x14ac:dyDescent="0.25">
      <c r="A24" s="12" t="s">
        <v>6</v>
      </c>
      <c r="B24" s="12">
        <v>27</v>
      </c>
      <c r="C24" s="12">
        <v>68</v>
      </c>
      <c r="D24" s="12">
        <v>166</v>
      </c>
      <c r="E24" s="12">
        <v>1.5</v>
      </c>
      <c r="F24" s="12">
        <v>40</v>
      </c>
      <c r="G24" s="12" t="s">
        <v>13</v>
      </c>
      <c r="H24" s="4" t="s">
        <v>24</v>
      </c>
      <c r="I24" s="4" t="s">
        <v>9</v>
      </c>
      <c r="J24" s="4"/>
      <c r="K24" s="4"/>
      <c r="L24" s="4"/>
      <c r="M24" s="4"/>
      <c r="N24" s="4"/>
      <c r="O24" s="12"/>
      <c r="P24" s="12"/>
      <c r="Q24" s="12"/>
      <c r="R24" s="12"/>
      <c r="S24" s="12"/>
    </row>
    <row r="25" spans="1:19" x14ac:dyDescent="0.25">
      <c r="A25" s="12" t="s">
        <v>6</v>
      </c>
      <c r="B25" s="12">
        <v>25</v>
      </c>
      <c r="C25" s="12">
        <v>40</v>
      </c>
      <c r="D25" s="12">
        <v>150</v>
      </c>
      <c r="E25" s="12">
        <v>2</v>
      </c>
      <c r="F25" s="12">
        <v>38</v>
      </c>
      <c r="G25" s="12" t="s">
        <v>39</v>
      </c>
      <c r="H25" s="4"/>
      <c r="I25" s="4"/>
      <c r="J25" s="4"/>
      <c r="K25" s="4"/>
      <c r="L25" s="4"/>
      <c r="M25" s="4"/>
      <c r="N25" s="4"/>
      <c r="O25" s="12"/>
      <c r="P25" s="12"/>
      <c r="Q25" s="12"/>
      <c r="R25" s="12"/>
      <c r="S25" s="12"/>
    </row>
    <row r="26" spans="1:19" x14ac:dyDescent="0.25">
      <c r="A26" s="12" t="s">
        <v>6</v>
      </c>
      <c r="B26" s="12">
        <v>36</v>
      </c>
      <c r="C26" s="12">
        <v>50</v>
      </c>
      <c r="D26" s="12">
        <v>150</v>
      </c>
      <c r="E26" s="12">
        <v>3</v>
      </c>
      <c r="F26" s="12">
        <v>37</v>
      </c>
      <c r="G26" s="12" t="s">
        <v>39</v>
      </c>
      <c r="H26" s="4"/>
      <c r="I26" s="4"/>
      <c r="J26" s="4"/>
      <c r="K26" s="4"/>
      <c r="L26" s="4"/>
      <c r="M26" s="4"/>
      <c r="N26" s="4"/>
      <c r="O26" s="12"/>
      <c r="P26" s="12"/>
      <c r="Q26" s="12"/>
      <c r="R26" s="12"/>
      <c r="S26" s="12"/>
    </row>
    <row r="27" spans="1:19" x14ac:dyDescent="0.25">
      <c r="A27" s="12" t="s">
        <v>6</v>
      </c>
      <c r="B27" s="12">
        <v>34</v>
      </c>
      <c r="C27" s="12">
        <v>60</v>
      </c>
      <c r="D27" s="12">
        <v>158</v>
      </c>
      <c r="E27" s="12">
        <v>2</v>
      </c>
      <c r="F27" s="12">
        <v>37</v>
      </c>
      <c r="G27" s="12" t="s">
        <v>9</v>
      </c>
      <c r="H27" s="4"/>
      <c r="I27" s="4"/>
      <c r="J27" s="4"/>
      <c r="K27" s="4"/>
      <c r="L27" s="4"/>
      <c r="M27" s="4"/>
      <c r="N27" s="4"/>
      <c r="O27" s="12"/>
      <c r="P27" s="12"/>
      <c r="Q27" s="12"/>
      <c r="R27" s="12"/>
      <c r="S27" s="12"/>
    </row>
    <row r="28" spans="1:19" x14ac:dyDescent="0.25">
      <c r="A28" s="12" t="s">
        <v>6</v>
      </c>
      <c r="B28" s="12">
        <v>35</v>
      </c>
      <c r="C28" s="12">
        <v>71</v>
      </c>
      <c r="D28" s="12">
        <v>153</v>
      </c>
      <c r="E28" s="12">
        <v>5</v>
      </c>
      <c r="F28" s="12">
        <v>37</v>
      </c>
      <c r="G28" s="12" t="s">
        <v>13</v>
      </c>
      <c r="H28" s="4" t="s">
        <v>22</v>
      </c>
      <c r="I28" s="4" t="s">
        <v>23</v>
      </c>
      <c r="J28" s="4" t="s">
        <v>29</v>
      </c>
      <c r="K28" s="4" t="s">
        <v>30</v>
      </c>
      <c r="L28" s="4" t="s">
        <v>24</v>
      </c>
      <c r="M28" s="4" t="s">
        <v>9</v>
      </c>
      <c r="N28" s="4" t="s">
        <v>25</v>
      </c>
      <c r="O28" s="12" t="s">
        <v>26</v>
      </c>
      <c r="P28" s="12" t="s">
        <v>27</v>
      </c>
      <c r="Q28" s="12" t="s">
        <v>28</v>
      </c>
      <c r="R28" s="12" t="s">
        <v>31</v>
      </c>
      <c r="S28" s="12" t="s">
        <v>32</v>
      </c>
    </row>
    <row r="29" spans="1:19" x14ac:dyDescent="0.25">
      <c r="A29" s="12" t="s">
        <v>6</v>
      </c>
      <c r="B29" s="12">
        <v>30</v>
      </c>
      <c r="C29" s="12">
        <v>45</v>
      </c>
      <c r="D29" s="12">
        <v>157</v>
      </c>
      <c r="E29" s="12">
        <v>2</v>
      </c>
      <c r="F29" s="12">
        <v>5</v>
      </c>
      <c r="G29" s="12" t="s">
        <v>39</v>
      </c>
      <c r="H29" s="4"/>
      <c r="I29" s="4"/>
      <c r="J29" s="4"/>
      <c r="K29" s="4"/>
      <c r="L29" s="4"/>
      <c r="M29" s="4"/>
      <c r="N29" s="4"/>
      <c r="O29" s="12"/>
      <c r="P29" s="12"/>
      <c r="Q29" s="12"/>
      <c r="R29" s="12"/>
      <c r="S29" s="12"/>
    </row>
    <row r="30" spans="1:19" x14ac:dyDescent="0.25">
      <c r="A30" s="12" t="s">
        <v>6</v>
      </c>
      <c r="B30" s="12">
        <v>33</v>
      </c>
      <c r="C30" s="12">
        <v>72</v>
      </c>
      <c r="D30" s="12">
        <v>169</v>
      </c>
      <c r="E30" s="12">
        <v>1</v>
      </c>
      <c r="F30" s="12">
        <v>40</v>
      </c>
      <c r="G30" s="12" t="s">
        <v>9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x14ac:dyDescent="0.25">
      <c r="A31" s="12" t="s">
        <v>6</v>
      </c>
      <c r="B31" s="12">
        <v>40</v>
      </c>
      <c r="C31" s="12">
        <v>72</v>
      </c>
      <c r="D31" s="12">
        <v>184</v>
      </c>
      <c r="E31" s="12">
        <v>10</v>
      </c>
      <c r="F31" s="12">
        <v>48</v>
      </c>
      <c r="G31" s="12" t="s">
        <v>13</v>
      </c>
      <c r="H31" s="12" t="s">
        <v>24</v>
      </c>
      <c r="I31" s="12" t="s">
        <v>9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19" x14ac:dyDescent="0.25">
      <c r="A32" s="12" t="s">
        <v>6</v>
      </c>
      <c r="B32" s="12">
        <v>42</v>
      </c>
      <c r="C32" s="12">
        <v>115</v>
      </c>
      <c r="D32" s="12">
        <v>184</v>
      </c>
      <c r="E32" s="12">
        <v>14</v>
      </c>
      <c r="F32" s="12">
        <v>46</v>
      </c>
      <c r="G32" s="12" t="s">
        <v>39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1:7" x14ac:dyDescent="0.25">
      <c r="A33" s="6" t="s">
        <v>6</v>
      </c>
      <c r="B33" s="6">
        <v>25</v>
      </c>
      <c r="C33" s="6">
        <v>50</v>
      </c>
      <c r="D33" s="2">
        <v>150</v>
      </c>
      <c r="E33" s="2">
        <v>2</v>
      </c>
      <c r="F33" s="2">
        <v>35</v>
      </c>
      <c r="G33" s="12" t="s">
        <v>39</v>
      </c>
    </row>
  </sheetData>
  <autoFilter ref="A1:N1" xr:uid="{F97D4800-9A76-4BC7-9EFF-52F06AAEA2B1}">
    <sortState xmlns:xlrd2="http://schemas.microsoft.com/office/spreadsheetml/2017/richdata2" ref="A2:N29">
      <sortCondition ref="A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535F-5377-4D17-B2DE-69A7516B2995}">
  <dimension ref="A1:N16"/>
  <sheetViews>
    <sheetView tabSelected="1" zoomScale="85" zoomScaleNormal="85" workbookViewId="0">
      <selection activeCell="A19" sqref="A19"/>
    </sheetView>
  </sheetViews>
  <sheetFormatPr defaultRowHeight="15" x14ac:dyDescent="0.25"/>
  <cols>
    <col min="2" max="2" width="20.28515625" bestFit="1" customWidth="1"/>
  </cols>
  <sheetData>
    <row r="1" spans="1:14" s="1" customFormat="1" ht="29.25" customHeight="1" x14ac:dyDescent="0.25">
      <c r="B1" s="8"/>
      <c r="C1" s="9" t="s">
        <v>36</v>
      </c>
      <c r="D1" s="9"/>
      <c r="E1" s="9" t="s">
        <v>37</v>
      </c>
      <c r="F1" s="9"/>
      <c r="G1" s="9" t="s">
        <v>38</v>
      </c>
      <c r="H1" s="9"/>
    </row>
    <row r="2" spans="1:14" x14ac:dyDescent="0.25">
      <c r="B2" s="10" t="s">
        <v>34</v>
      </c>
      <c r="C2" s="11" t="s">
        <v>61</v>
      </c>
      <c r="D2" s="11" t="s">
        <v>62</v>
      </c>
      <c r="E2" s="11" t="s">
        <v>35</v>
      </c>
      <c r="F2" s="11" t="s">
        <v>33</v>
      </c>
      <c r="G2" s="11" t="s">
        <v>35</v>
      </c>
      <c r="H2" s="11" t="s">
        <v>33</v>
      </c>
    </row>
    <row r="3" spans="1:14" s="5" customFormat="1" x14ac:dyDescent="0.25">
      <c r="A3" s="5" t="s">
        <v>47</v>
      </c>
      <c r="B3" s="6" t="s">
        <v>5</v>
      </c>
      <c r="C3" s="6">
        <f>COUNTIF(PegalNyeri!$B$2:$N$17,Recap!B3)</f>
        <v>7</v>
      </c>
      <c r="D3" s="6">
        <f>COUNTIF(PegalNyeri!$B$18:$N$33,Recap!B3)</f>
        <v>1</v>
      </c>
      <c r="E3" s="6">
        <f>COUNTIF('Tidak Dapat Beraktivitas'!$B$2:$G$17,Recap!B3)</f>
        <v>9</v>
      </c>
      <c r="F3" s="6">
        <f>COUNTIF('Tidak Dapat Beraktivitas'!$B$18:$G$33,Recap!B3)</f>
        <v>10</v>
      </c>
      <c r="G3" s="6">
        <f>COUNTIF('Keluhan 7 hari terakhir'!$B$2:$N$17,Recap!B3)</f>
        <v>9</v>
      </c>
      <c r="H3" s="6">
        <f>COUNTIF('Keluhan 7 hari terakhir'!$B$18:$N$33,Recap!B3)</f>
        <v>6</v>
      </c>
      <c r="I3" s="4"/>
      <c r="J3" s="4"/>
      <c r="K3" s="4"/>
      <c r="L3" s="4"/>
      <c r="M3" s="4"/>
      <c r="N3" s="4"/>
    </row>
    <row r="4" spans="1:14" s="5" customFormat="1" x14ac:dyDescent="0.25">
      <c r="A4" s="5" t="s">
        <v>48</v>
      </c>
      <c r="B4" s="6" t="s">
        <v>13</v>
      </c>
      <c r="C4" s="6">
        <f>COUNTIF(PegalNyeri!$B$2:$N$17,Recap!B4)</f>
        <v>4</v>
      </c>
      <c r="D4" s="6">
        <f>COUNTIF(PegalNyeri!$B$18:$N$33,Recap!B4)</f>
        <v>10</v>
      </c>
      <c r="E4" s="6">
        <f>COUNTIF('Tidak Dapat Beraktivitas'!$B$2:$G$17,Recap!B4)</f>
        <v>5</v>
      </c>
      <c r="F4" s="6">
        <f>COUNTIF('Tidak Dapat Beraktivitas'!$B$18:$G$33,Recap!B4)</f>
        <v>4</v>
      </c>
      <c r="G4" s="6">
        <f>COUNTIF('Keluhan 7 hari terakhir'!$B$2:$N$17,Recap!B4)</f>
        <v>5</v>
      </c>
      <c r="H4" s="6">
        <f>COUNTIF('Keluhan 7 hari terakhir'!$B$18:$N$33,Recap!B4)</f>
        <v>7</v>
      </c>
      <c r="I4" s="4"/>
      <c r="J4" s="4"/>
      <c r="K4" s="4"/>
      <c r="L4" s="4"/>
      <c r="M4" s="4"/>
    </row>
    <row r="5" spans="1:14" s="5" customFormat="1" x14ac:dyDescent="0.25">
      <c r="A5" s="5" t="s">
        <v>49</v>
      </c>
      <c r="B5" s="6" t="s">
        <v>22</v>
      </c>
      <c r="C5" s="6">
        <f>COUNTIF(PegalNyeri!$B$2:$N$17,Recap!B5)</f>
        <v>1</v>
      </c>
      <c r="D5" s="6">
        <f>COUNTIF(PegalNyeri!$B$18:$N$33,Recap!B5)</f>
        <v>6</v>
      </c>
      <c r="E5" s="6">
        <f>COUNTIF('Tidak Dapat Beraktivitas'!$B$2:$G$17,Recap!B5)</f>
        <v>0</v>
      </c>
      <c r="F5" s="6">
        <f>COUNTIF('Tidak Dapat Beraktivitas'!$B$18:$G$33,Recap!B5)</f>
        <v>0</v>
      </c>
      <c r="G5" s="6">
        <f>COUNTIF('Keluhan 7 hari terakhir'!$B$2:$N$17,Recap!B5)</f>
        <v>1</v>
      </c>
      <c r="H5" s="6">
        <f>COUNTIF('Keluhan 7 hari terakhir'!$B$18:$N$33,Recap!B5)</f>
        <v>3</v>
      </c>
      <c r="I5" s="4"/>
      <c r="J5" s="4"/>
      <c r="K5" s="4"/>
      <c r="L5" s="4"/>
      <c r="M5" s="4"/>
    </row>
    <row r="6" spans="1:14" s="5" customFormat="1" x14ac:dyDescent="0.25">
      <c r="A6" s="5" t="s">
        <v>50</v>
      </c>
      <c r="B6" s="6" t="s">
        <v>23</v>
      </c>
      <c r="C6" s="6">
        <f>COUNTIF(PegalNyeri!$B$2:$N$17,Recap!B6)</f>
        <v>1</v>
      </c>
      <c r="D6" s="6">
        <f>COUNTIF(PegalNyeri!$B$18:$N$33,Recap!B6)</f>
        <v>6</v>
      </c>
      <c r="E6" s="6">
        <f>COUNTIF('Tidak Dapat Beraktivitas'!$B$2:$G$17,Recap!B6)</f>
        <v>0</v>
      </c>
      <c r="F6" s="6">
        <f>COUNTIF('Tidak Dapat Beraktivitas'!$B$18:$G$33,Recap!B6)</f>
        <v>0</v>
      </c>
      <c r="G6" s="6">
        <f>COUNTIF('Keluhan 7 hari terakhir'!$B$2:$N$17,Recap!B6)</f>
        <v>1</v>
      </c>
      <c r="H6" s="6">
        <f>COUNTIF('Keluhan 7 hari terakhir'!$B$18:$N$33,Recap!B6)</f>
        <v>3</v>
      </c>
      <c r="I6" s="4"/>
      <c r="J6" s="4"/>
      <c r="K6" s="4"/>
      <c r="L6" s="4"/>
      <c r="M6" s="4"/>
    </row>
    <row r="7" spans="1:14" s="5" customFormat="1" x14ac:dyDescent="0.25">
      <c r="A7" s="5" t="s">
        <v>51</v>
      </c>
      <c r="B7" s="6" t="s">
        <v>24</v>
      </c>
      <c r="C7" s="6">
        <f>COUNTIF(PegalNyeri!$B$2:$N$17,Recap!B7)</f>
        <v>3</v>
      </c>
      <c r="D7" s="6">
        <f>COUNTIF(PegalNyeri!$B$18:$N$33,Recap!B7)</f>
        <v>7</v>
      </c>
      <c r="E7" s="6">
        <f>COUNTIF('Tidak Dapat Beraktivitas'!$B$2:$G$17,Recap!B7)</f>
        <v>0</v>
      </c>
      <c r="F7" s="6">
        <f>COUNTIF('Tidak Dapat Beraktivitas'!$B$18:$G$33,Recap!B7)</f>
        <v>1</v>
      </c>
      <c r="G7" s="6">
        <f>COUNTIF('Keluhan 7 hari terakhir'!$B$2:$N$17,Recap!B7)</f>
        <v>3</v>
      </c>
      <c r="H7" s="6">
        <f>COUNTIF('Keluhan 7 hari terakhir'!$B$18:$N$33,Recap!B7)</f>
        <v>7</v>
      </c>
      <c r="I7" s="4"/>
      <c r="J7" s="4"/>
      <c r="K7" s="4"/>
      <c r="L7" s="4"/>
      <c r="M7" s="4"/>
    </row>
    <row r="8" spans="1:14" s="5" customFormat="1" x14ac:dyDescent="0.25">
      <c r="A8" s="5" t="s">
        <v>52</v>
      </c>
      <c r="B8" s="6" t="s">
        <v>9</v>
      </c>
      <c r="C8" s="6">
        <f>COUNTIF(PegalNyeri!$B$2:$N$17,Recap!B8)</f>
        <v>8</v>
      </c>
      <c r="D8" s="6">
        <f>COUNTIF(PegalNyeri!$B$18:$N$33,Recap!B8)</f>
        <v>14</v>
      </c>
      <c r="E8" s="6">
        <f>COUNTIF('Tidak Dapat Beraktivitas'!$B$2:$G$17,Recap!B8)</f>
        <v>1</v>
      </c>
      <c r="F8" s="6">
        <f>COUNTIF('Tidak Dapat Beraktivitas'!$B$18:$G$33,Recap!B8)</f>
        <v>1</v>
      </c>
      <c r="G8" s="6">
        <f>COUNTIF('Keluhan 7 hari terakhir'!$B$2:$N$17,Recap!B8)</f>
        <v>3</v>
      </c>
      <c r="H8" s="6">
        <f>COUNTIF('Keluhan 7 hari terakhir'!$B$18:$N$33,Recap!B8)</f>
        <v>10</v>
      </c>
      <c r="I8" s="4"/>
      <c r="J8" s="4"/>
      <c r="K8" s="4"/>
      <c r="L8" s="4"/>
      <c r="M8" s="4"/>
    </row>
    <row r="9" spans="1:14" s="5" customFormat="1" x14ac:dyDescent="0.25">
      <c r="A9" s="5" t="s">
        <v>53</v>
      </c>
      <c r="B9" s="6" t="s">
        <v>29</v>
      </c>
      <c r="C9" s="6">
        <f>COUNTIF(PegalNyeri!$B$2:$N$17,Recap!B9)</f>
        <v>1</v>
      </c>
      <c r="D9" s="6">
        <f>COUNTIF(PegalNyeri!$B$18:$N$33,Recap!B9)</f>
        <v>2</v>
      </c>
      <c r="E9" s="6">
        <f>COUNTIF('Tidak Dapat Beraktivitas'!$B$2:$G$17,Recap!B9)</f>
        <v>1</v>
      </c>
      <c r="F9" s="6">
        <f>COUNTIF('Tidak Dapat Beraktivitas'!$B$18:$G$33,Recap!B9)</f>
        <v>0</v>
      </c>
      <c r="G9" s="6">
        <f>COUNTIF('Keluhan 7 hari terakhir'!$B$2:$N$17,Recap!B9)</f>
        <v>1</v>
      </c>
      <c r="H9" s="6">
        <f>COUNTIF('Keluhan 7 hari terakhir'!$B$18:$N$33,Recap!B9)</f>
        <v>2</v>
      </c>
      <c r="I9" s="4"/>
      <c r="K9" s="4"/>
      <c r="L9" s="4"/>
      <c r="M9" s="4"/>
    </row>
    <row r="10" spans="1:14" s="5" customFormat="1" x14ac:dyDescent="0.25">
      <c r="A10" s="5" t="s">
        <v>54</v>
      </c>
      <c r="B10" s="6" t="s">
        <v>30</v>
      </c>
      <c r="C10" s="6">
        <f>COUNTIF(PegalNyeri!$B$2:$N$17,Recap!B10)</f>
        <v>1</v>
      </c>
      <c r="D10" s="6">
        <f>COUNTIF(PegalNyeri!$B$18:$N$33,Recap!B10)</f>
        <v>1</v>
      </c>
      <c r="E10" s="6">
        <f>COUNTIF('Tidak Dapat Beraktivitas'!$B$2:$G$17,Recap!B10)</f>
        <v>0</v>
      </c>
      <c r="F10" s="6">
        <f>COUNTIF('Tidak Dapat Beraktivitas'!$B$18:$G$33,Recap!B10)</f>
        <v>0</v>
      </c>
      <c r="G10" s="6">
        <f>COUNTIF('Keluhan 7 hari terakhir'!$B$2:$N$17,Recap!B10)</f>
        <v>1</v>
      </c>
      <c r="H10" s="6">
        <f>COUNTIF('Keluhan 7 hari terakhir'!$B$18:$N$33,Recap!B10)</f>
        <v>1</v>
      </c>
      <c r="I10" s="4"/>
      <c r="K10" s="4"/>
      <c r="M10" s="4"/>
    </row>
    <row r="11" spans="1:14" s="5" customFormat="1" x14ac:dyDescent="0.25">
      <c r="A11" s="5" t="s">
        <v>55</v>
      </c>
      <c r="B11" s="6" t="s">
        <v>25</v>
      </c>
      <c r="C11" s="6">
        <f>COUNTIF(PegalNyeri!$B$2:$N$17,Recap!B11)</f>
        <v>0</v>
      </c>
      <c r="D11" s="6">
        <f>COUNTIF(PegalNyeri!$B$18:$N$33,Recap!B11)</f>
        <v>5</v>
      </c>
      <c r="E11" s="6">
        <f>COUNTIF('Tidak Dapat Beraktivitas'!$B$2:$G$17,Recap!B11)</f>
        <v>0</v>
      </c>
      <c r="F11" s="6">
        <f>COUNTIF('Tidak Dapat Beraktivitas'!$B$18:$G$33,Recap!B11)</f>
        <v>0</v>
      </c>
      <c r="G11" s="6">
        <f>COUNTIF('Keluhan 7 hari terakhir'!$B$2:$N$17,Recap!B11)</f>
        <v>0</v>
      </c>
      <c r="H11" s="6">
        <f>COUNTIF('Keluhan 7 hari terakhir'!$B$18:$N$33,Recap!B11)</f>
        <v>2</v>
      </c>
    </row>
    <row r="12" spans="1:14" s="5" customFormat="1" x14ac:dyDescent="0.25">
      <c r="A12" s="5" t="s">
        <v>56</v>
      </c>
      <c r="B12" s="6" t="s">
        <v>26</v>
      </c>
      <c r="C12" s="6">
        <f>COUNTIF(PegalNyeri!$B$2:$N$17,Recap!B12)</f>
        <v>0</v>
      </c>
      <c r="D12" s="6">
        <f>COUNTIF(PegalNyeri!$B$18:$N$33,Recap!B12)</f>
        <v>4</v>
      </c>
      <c r="E12" s="6">
        <f>COUNTIF('Tidak Dapat Beraktivitas'!$B$2:$G$17,Recap!B12)</f>
        <v>0</v>
      </c>
      <c r="F12" s="6">
        <f>COUNTIF('Tidak Dapat Beraktivitas'!$B$18:$G$33,Recap!B12)</f>
        <v>0</v>
      </c>
      <c r="G12" s="6">
        <f>COUNTIF('Keluhan 7 hari terakhir'!$B$2:$N$17,Recap!B12)</f>
        <v>0</v>
      </c>
      <c r="H12" s="6">
        <f>COUNTIF('Keluhan 7 hari terakhir'!$B$18:$N$33,Recap!B12)</f>
        <v>1</v>
      </c>
      <c r="K12" s="4"/>
      <c r="L12" s="4"/>
      <c r="M12" s="4"/>
    </row>
    <row r="13" spans="1:14" s="5" customFormat="1" x14ac:dyDescent="0.25">
      <c r="A13" s="5" t="s">
        <v>57</v>
      </c>
      <c r="B13" s="6" t="s">
        <v>27</v>
      </c>
      <c r="C13" s="6">
        <f>COUNTIF(PegalNyeri!$B$2:$N$17,Recap!B13)</f>
        <v>0</v>
      </c>
      <c r="D13" s="6">
        <f>COUNTIF(PegalNyeri!$B$18:$N$33,Recap!B13)</f>
        <v>1</v>
      </c>
      <c r="E13" s="6">
        <f>COUNTIF('Tidak Dapat Beraktivitas'!$B$2:$G$17,Recap!B13)</f>
        <v>0</v>
      </c>
      <c r="F13" s="6">
        <f>COUNTIF('Tidak Dapat Beraktivitas'!$B$18:$G$33,Recap!B13)</f>
        <v>0</v>
      </c>
      <c r="G13" s="6">
        <f>COUNTIF('Keluhan 7 hari terakhir'!$B$2:$N$17,Recap!B13)</f>
        <v>0</v>
      </c>
      <c r="H13" s="6">
        <f>COUNTIF('Keluhan 7 hari terakhir'!$B$18:$N$33,Recap!B13)</f>
        <v>0</v>
      </c>
      <c r="K13" s="4"/>
      <c r="L13" s="4"/>
      <c r="M13" s="4"/>
    </row>
    <row r="14" spans="1:14" s="5" customFormat="1" x14ac:dyDescent="0.25">
      <c r="A14" s="5" t="s">
        <v>58</v>
      </c>
      <c r="B14" s="6" t="s">
        <v>28</v>
      </c>
      <c r="C14" s="6">
        <f>COUNTIF(PegalNyeri!$B$2:$N$17,Recap!B14)</f>
        <v>0</v>
      </c>
      <c r="D14" s="6">
        <f>COUNTIF(PegalNyeri!$B$18:$N$33,Recap!B14)</f>
        <v>1</v>
      </c>
      <c r="E14" s="6">
        <f>COUNTIF('Tidak Dapat Beraktivitas'!$B$2:$G$17,Recap!B14)</f>
        <v>0</v>
      </c>
      <c r="F14" s="6">
        <f>COUNTIF('Tidak Dapat Beraktivitas'!$B$18:$G$33,Recap!B14)</f>
        <v>0</v>
      </c>
      <c r="G14" s="6">
        <f>COUNTIF('Keluhan 7 hari terakhir'!$B$2:$N$17,Recap!B14)</f>
        <v>0</v>
      </c>
      <c r="H14" s="6">
        <f>COUNTIF('Keluhan 7 hari terakhir'!$B$18:$N$33,Recap!B14)</f>
        <v>0</v>
      </c>
      <c r="I14" s="4"/>
      <c r="K14" s="4"/>
      <c r="L14" s="4"/>
      <c r="M14" s="4"/>
    </row>
    <row r="15" spans="1:14" s="5" customFormat="1" x14ac:dyDescent="0.25">
      <c r="A15" s="5" t="s">
        <v>59</v>
      </c>
      <c r="B15" s="6" t="s">
        <v>31</v>
      </c>
      <c r="C15" s="6">
        <f>COUNTIF(PegalNyeri!$B$2:$N$17,Recap!B15)</f>
        <v>1</v>
      </c>
      <c r="D15" s="6">
        <f>COUNTIF(PegalNyeri!$B$18:$N$33,Recap!B15)</f>
        <v>0</v>
      </c>
      <c r="E15" s="6">
        <f>COUNTIF('Tidak Dapat Beraktivitas'!$B$2:$G$17,Recap!B15)</f>
        <v>0</v>
      </c>
      <c r="F15" s="6">
        <f>COUNTIF('Tidak Dapat Beraktivitas'!$B$18:$G$33,Recap!B15)</f>
        <v>0</v>
      </c>
      <c r="G15" s="6">
        <f>COUNTIF('Keluhan 7 hari terakhir'!$B$2:$N$17,Recap!B15)</f>
        <v>1</v>
      </c>
      <c r="H15" s="6">
        <f>COUNTIF('Keluhan 7 hari terakhir'!$B$18:$N$33,Recap!B15)</f>
        <v>0</v>
      </c>
      <c r="I15" s="4"/>
      <c r="K15" s="4"/>
      <c r="L15" s="4"/>
      <c r="M15" s="4"/>
    </row>
    <row r="16" spans="1:14" s="5" customFormat="1" x14ac:dyDescent="0.25">
      <c r="A16" s="5" t="s">
        <v>60</v>
      </c>
      <c r="B16" s="6" t="s">
        <v>32</v>
      </c>
      <c r="C16" s="6">
        <f>COUNTIF(PegalNyeri!$B$2:$N$17,Recap!B16)</f>
        <v>1</v>
      </c>
      <c r="D16" s="6">
        <f>COUNTIF(PegalNyeri!$B$18:$N$33,Recap!B16)</f>
        <v>0</v>
      </c>
      <c r="E16" s="6">
        <f>COUNTIF('Tidak Dapat Beraktivitas'!$B$2:$G$17,Recap!B16)</f>
        <v>0</v>
      </c>
      <c r="F16" s="6">
        <f>COUNTIF('Tidak Dapat Beraktivitas'!$B$18:$G$33,Recap!B16)</f>
        <v>0</v>
      </c>
      <c r="G16" s="6">
        <f>COUNTIF('Keluhan 7 hari terakhir'!$B$2:$N$17,Recap!B16)</f>
        <v>1</v>
      </c>
      <c r="H16" s="6">
        <f>COUNTIF('Keluhan 7 hari terakhir'!$B$18:$N$33,Recap!B16)</f>
        <v>0</v>
      </c>
    </row>
  </sheetData>
  <mergeCells count="3">
    <mergeCell ref="C1:D1"/>
    <mergeCell ref="E1:F1"/>
    <mergeCell ref="G1:H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20897-89B8-4599-9E10-66DFAD195D3E}">
  <dimension ref="A1:L12"/>
  <sheetViews>
    <sheetView workbookViewId="0">
      <selection sqref="A1:L12"/>
    </sheetView>
  </sheetViews>
  <sheetFormatPr defaultRowHeight="15" x14ac:dyDescent="0.25"/>
  <sheetData>
    <row r="1" spans="1:12" ht="60" x14ac:dyDescent="0.25">
      <c r="A1" s="18" t="s">
        <v>63</v>
      </c>
      <c r="B1" s="18" t="s">
        <v>44</v>
      </c>
      <c r="C1" s="18" t="s">
        <v>64</v>
      </c>
      <c r="D1" s="18" t="s">
        <v>65</v>
      </c>
      <c r="E1" s="18" t="s">
        <v>66</v>
      </c>
      <c r="F1" s="18" t="s">
        <v>67</v>
      </c>
      <c r="G1" s="18" t="s">
        <v>68</v>
      </c>
      <c r="H1" s="18" t="s">
        <v>69</v>
      </c>
      <c r="I1" s="18" t="s">
        <v>70</v>
      </c>
      <c r="J1" s="18" t="s">
        <v>71</v>
      </c>
      <c r="K1" s="18" t="s">
        <v>72</v>
      </c>
      <c r="L1" s="18" t="s">
        <v>73</v>
      </c>
    </row>
    <row r="2" spans="1:12" ht="30" x14ac:dyDescent="0.25">
      <c r="A2" s="20" t="s">
        <v>74</v>
      </c>
      <c r="B2" s="19">
        <v>44.73</v>
      </c>
      <c r="C2" s="19">
        <v>2.2999999999999998</v>
      </c>
      <c r="D2" s="19" t="s">
        <v>75</v>
      </c>
      <c r="E2" s="19">
        <v>32</v>
      </c>
      <c r="F2" s="19">
        <v>49.31</v>
      </c>
      <c r="G2" s="19">
        <v>40.130000000000003</v>
      </c>
      <c r="H2" s="21">
        <v>1.9199999999999998E-2</v>
      </c>
      <c r="I2" s="21">
        <v>3.3574999999999999</v>
      </c>
      <c r="J2" s="21">
        <v>0.1724</v>
      </c>
      <c r="K2" s="19" t="s">
        <v>76</v>
      </c>
      <c r="L2" s="19">
        <v>45</v>
      </c>
    </row>
    <row r="3" spans="1:12" ht="45" x14ac:dyDescent="0.25">
      <c r="A3" s="20" t="s">
        <v>77</v>
      </c>
      <c r="B3" s="19">
        <v>45.86</v>
      </c>
      <c r="C3" s="19">
        <v>3.37</v>
      </c>
      <c r="D3" s="19" t="s">
        <v>75</v>
      </c>
      <c r="E3" s="19">
        <v>32</v>
      </c>
      <c r="F3" s="19">
        <v>52.6</v>
      </c>
      <c r="G3" s="19">
        <v>39.11</v>
      </c>
      <c r="H3" s="21">
        <v>6.1000000000000004E-3</v>
      </c>
      <c r="I3" s="21">
        <v>3.1545999999999998</v>
      </c>
      <c r="J3" s="21">
        <v>3.2099999999999997E-2</v>
      </c>
      <c r="K3" s="19" t="s">
        <v>76</v>
      </c>
      <c r="L3" s="19">
        <v>46.75</v>
      </c>
    </row>
    <row r="4" spans="1:12" ht="30" x14ac:dyDescent="0.25">
      <c r="A4" s="20" t="s">
        <v>78</v>
      </c>
      <c r="B4" s="19">
        <v>50.39</v>
      </c>
      <c r="C4" s="19">
        <v>7.34</v>
      </c>
      <c r="D4" s="19" t="s">
        <v>75</v>
      </c>
      <c r="E4" s="19">
        <v>32</v>
      </c>
      <c r="F4" s="19">
        <v>65.08</v>
      </c>
      <c r="G4" s="19">
        <v>35.700000000000003</v>
      </c>
      <c r="H4" s="21">
        <v>8.9999999999999998E-4</v>
      </c>
      <c r="I4" s="21">
        <v>2.3332000000000002</v>
      </c>
      <c r="J4" s="21">
        <v>0.59279999999999999</v>
      </c>
      <c r="K4" s="19" t="s">
        <v>76</v>
      </c>
      <c r="L4" s="19">
        <v>52</v>
      </c>
    </row>
    <row r="5" spans="1:12" ht="30" x14ac:dyDescent="0.25">
      <c r="A5" s="20" t="s">
        <v>79</v>
      </c>
      <c r="B5" s="19">
        <v>42.13</v>
      </c>
      <c r="C5" s="19">
        <v>3.2</v>
      </c>
      <c r="D5" s="19" t="s">
        <v>75</v>
      </c>
      <c r="E5" s="19">
        <v>32</v>
      </c>
      <c r="F5" s="19">
        <v>48.53</v>
      </c>
      <c r="G5" s="19">
        <v>35.72</v>
      </c>
      <c r="H5" s="21">
        <v>-8.9999999999999993E-3</v>
      </c>
      <c r="I5" s="21">
        <v>2.6423999999999999</v>
      </c>
      <c r="J5" s="21">
        <v>0.1709</v>
      </c>
      <c r="K5" s="19" t="s">
        <v>76</v>
      </c>
      <c r="L5" s="19">
        <v>42</v>
      </c>
    </row>
    <row r="6" spans="1:12" ht="30" x14ac:dyDescent="0.25">
      <c r="A6" s="20" t="s">
        <v>80</v>
      </c>
      <c r="B6" s="19">
        <v>58.67</v>
      </c>
      <c r="C6" s="19">
        <v>4.67</v>
      </c>
      <c r="D6" s="19" t="s">
        <v>75</v>
      </c>
      <c r="E6" s="19">
        <v>32</v>
      </c>
      <c r="F6" s="19">
        <v>68.010000000000005</v>
      </c>
      <c r="G6" s="19">
        <v>49.33</v>
      </c>
      <c r="H6" s="21">
        <v>2.0000000000000001E-4</v>
      </c>
      <c r="I6" s="21">
        <v>1.4433</v>
      </c>
      <c r="J6" s="21">
        <v>3.2309999999999999</v>
      </c>
      <c r="K6" s="19" t="s">
        <v>76</v>
      </c>
      <c r="L6" s="19">
        <v>57.75</v>
      </c>
    </row>
    <row r="7" spans="1:12" ht="30" x14ac:dyDescent="0.25">
      <c r="A7" s="20" t="s">
        <v>81</v>
      </c>
      <c r="B7" s="19">
        <v>116.85</v>
      </c>
      <c r="C7" s="19">
        <v>6.31</v>
      </c>
      <c r="D7" s="19" t="s">
        <v>75</v>
      </c>
      <c r="E7" s="19">
        <v>32</v>
      </c>
      <c r="F7" s="19">
        <v>129.47</v>
      </c>
      <c r="G7" s="19">
        <v>104.23</v>
      </c>
      <c r="H7" s="21">
        <v>0</v>
      </c>
      <c r="I7" s="21">
        <v>1.0528</v>
      </c>
      <c r="J7" s="21">
        <v>5.0552999999999999</v>
      </c>
      <c r="K7" s="19" t="s">
        <v>76</v>
      </c>
      <c r="L7" s="19">
        <v>118.75</v>
      </c>
    </row>
    <row r="8" spans="1:12" ht="45" x14ac:dyDescent="0.25">
      <c r="A8" s="20" t="s">
        <v>82</v>
      </c>
      <c r="B8" s="19">
        <v>128.47</v>
      </c>
      <c r="C8" s="19">
        <v>6.02</v>
      </c>
      <c r="D8" s="19" t="s">
        <v>75</v>
      </c>
      <c r="E8" s="19">
        <v>32</v>
      </c>
      <c r="F8" s="19">
        <v>140.5</v>
      </c>
      <c r="G8" s="19">
        <v>116.43</v>
      </c>
      <c r="H8" s="21">
        <v>0</v>
      </c>
      <c r="I8" s="21">
        <v>1.0383</v>
      </c>
      <c r="J8" s="21">
        <v>5.1310000000000002</v>
      </c>
      <c r="K8" s="19" t="s">
        <v>76</v>
      </c>
      <c r="L8" s="19">
        <v>130.75</v>
      </c>
    </row>
    <row r="9" spans="1:12" ht="45" x14ac:dyDescent="0.25">
      <c r="A9" s="20" t="s">
        <v>83</v>
      </c>
      <c r="B9" s="19">
        <v>16.16</v>
      </c>
      <c r="C9" s="19">
        <v>1.64</v>
      </c>
      <c r="D9" s="19" t="s">
        <v>75</v>
      </c>
      <c r="E9" s="19">
        <v>32</v>
      </c>
      <c r="F9" s="19">
        <v>19.440000000000001</v>
      </c>
      <c r="G9" s="19">
        <v>12.88</v>
      </c>
      <c r="H9" s="21">
        <v>0</v>
      </c>
      <c r="I9" s="21">
        <v>1.0139</v>
      </c>
      <c r="J9" s="21">
        <v>5.2594000000000003</v>
      </c>
      <c r="K9" s="19" t="s">
        <v>76</v>
      </c>
      <c r="L9" s="19">
        <v>16</v>
      </c>
    </row>
    <row r="10" spans="1:12" ht="45" x14ac:dyDescent="0.25">
      <c r="A10" s="20" t="s">
        <v>84</v>
      </c>
      <c r="B10" s="19">
        <v>55.73</v>
      </c>
      <c r="C10" s="19">
        <v>3.32</v>
      </c>
      <c r="D10" s="19" t="s">
        <v>75</v>
      </c>
      <c r="E10" s="19">
        <v>32</v>
      </c>
      <c r="F10" s="19">
        <v>62.37</v>
      </c>
      <c r="G10" s="19">
        <v>49.1</v>
      </c>
      <c r="H10" s="21">
        <v>4.0000000000000002E-4</v>
      </c>
      <c r="I10" s="21">
        <v>1.3845000000000001</v>
      </c>
      <c r="J10" s="21">
        <v>3.4798</v>
      </c>
      <c r="K10" s="19" t="s">
        <v>76</v>
      </c>
      <c r="L10" s="19">
        <v>56</v>
      </c>
    </row>
    <row r="11" spans="1:12" ht="45" x14ac:dyDescent="0.25">
      <c r="A11" s="20" t="s">
        <v>85</v>
      </c>
      <c r="B11" s="19">
        <v>24.02</v>
      </c>
      <c r="C11" s="19">
        <v>2.83</v>
      </c>
      <c r="D11" s="19" t="s">
        <v>75</v>
      </c>
      <c r="E11" s="19">
        <v>32</v>
      </c>
      <c r="F11" s="19">
        <v>29.68</v>
      </c>
      <c r="G11" s="19">
        <v>18.350000000000001</v>
      </c>
      <c r="H11" s="21">
        <v>-1E-4</v>
      </c>
      <c r="I11" s="21">
        <v>1.0651999999999999</v>
      </c>
      <c r="J11" s="21">
        <v>4.9911000000000003</v>
      </c>
      <c r="K11" s="19" t="s">
        <v>76</v>
      </c>
      <c r="L11" s="19">
        <v>24</v>
      </c>
    </row>
    <row r="12" spans="1:12" ht="45" x14ac:dyDescent="0.25">
      <c r="A12" s="20" t="s">
        <v>86</v>
      </c>
      <c r="B12" s="19">
        <v>103.72</v>
      </c>
      <c r="C12" s="19">
        <v>4.68</v>
      </c>
      <c r="D12" s="19" t="s">
        <v>75</v>
      </c>
      <c r="E12" s="19">
        <v>32</v>
      </c>
      <c r="F12" s="19">
        <v>113.08</v>
      </c>
      <c r="G12" s="19">
        <v>94.36</v>
      </c>
      <c r="H12" s="21">
        <v>0</v>
      </c>
      <c r="I12" s="21">
        <v>1.0253000000000001</v>
      </c>
      <c r="J12" s="21">
        <v>5.1990999999999996</v>
      </c>
      <c r="K12" s="19" t="s">
        <v>76</v>
      </c>
      <c r="L12" s="19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Raw Data</vt:lpstr>
      <vt:lpstr>PegalNyeri</vt:lpstr>
      <vt:lpstr>Tidak Dapat Beraktivitas</vt:lpstr>
      <vt:lpstr>Keluhan 7 hari terakhir</vt:lpstr>
      <vt:lpstr>Recap</vt:lpstr>
      <vt:lpstr>Sheet8</vt:lpstr>
      <vt:lpstr>'Raw Data'!Kuesioner_Keluhan_Muskuloskeletal_Penggunaan_Kursi_Kerja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 Fitrianto</dc:creator>
  <cp:lastModifiedBy>Taufik Fitrianto</cp:lastModifiedBy>
  <dcterms:created xsi:type="dcterms:W3CDTF">2024-11-05T03:04:24Z</dcterms:created>
  <dcterms:modified xsi:type="dcterms:W3CDTF">2024-11-05T08:54:31Z</dcterms:modified>
</cp:coreProperties>
</file>