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310" activeTab="4"/>
  </bookViews>
  <sheets>
    <sheet name="2016" sheetId="1" r:id="rId1"/>
    <sheet name="2017" sheetId="16" r:id="rId2"/>
    <sheet name="2018" sheetId="17" r:id="rId3"/>
    <sheet name="2019" sheetId="18" r:id="rId4"/>
    <sheet name="Perhitungan" sheetId="19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<sst xmlns="http://schemas.openxmlformats.org/spreadsheetml/2006/main" count="125" uniqueCount="54">
  <si>
    <t>No</t>
  </si>
  <si>
    <t>Tanggal</t>
  </si>
  <si>
    <t>Curah Hujan (mm)</t>
  </si>
  <si>
    <t>M.A.W 
(m)</t>
  </si>
  <si>
    <t>Panjang Bendungan Utama (m)</t>
  </si>
  <si>
    <t>Tinggi Puncak Bendungan (m)</t>
  </si>
  <si>
    <t>V-Notch Kiri 
(lt/detik)</t>
  </si>
  <si>
    <t>V-Notch Kanan 
(lt/detik)</t>
  </si>
  <si>
    <t>Total
(lt/detik)</t>
  </si>
  <si>
    <t>Mulai pengosongan waduk</t>
  </si>
  <si>
    <t xml:space="preserve">Mulai buka pintu </t>
  </si>
  <si>
    <t>Tahun</t>
  </si>
  <si>
    <t>Rembesan Tiap Meter Bendungan (lt/min/m)</t>
  </si>
  <si>
    <t>V-Nocth (lt/min)</t>
  </si>
  <si>
    <t xml:space="preserve">Panjang Bendungan </t>
  </si>
  <si>
    <t>Nilai Batas (lt/min/m)</t>
  </si>
  <si>
    <t>Aman</t>
  </si>
  <si>
    <t>Tidak Aman</t>
  </si>
  <si>
    <t>Keterangan</t>
  </si>
  <si>
    <t>Analisis Kuantitas Rembesan Tiap Satuan Lebar Bendungan</t>
  </si>
  <si>
    <t>Permeabilitas K (m/s)</t>
  </si>
  <si>
    <t>Hidrolik Gradien, i</t>
  </si>
  <si>
    <t>Qi</t>
  </si>
  <si>
    <t>(Q &lt; 1)</t>
  </si>
  <si>
    <t>Analisis Seepages Index, Qi</t>
  </si>
  <si>
    <t>V-Nocth (lt/detik)</t>
  </si>
  <si>
    <t>Alat Rusak</t>
  </si>
  <si>
    <t>-</t>
  </si>
  <si>
    <r>
      <t>Luas 
A (m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</si>
  <si>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995,319</t>
  </si>
  <si>
    <t>1110,969</t>
  </si>
  <si>
    <t>1678,315</t>
  </si>
  <si>
    <t>1549,084</t>
  </si>
  <si>
    <t>V-Nocth (L/min)</t>
  </si>
  <si>
    <t>Rembesan Tiap Meter Bendungan (L/min/m)</t>
  </si>
  <si>
    <t>Nilai Batas (L/min/m)</t>
  </si>
  <si>
    <t>4,740</t>
  </si>
  <si>
    <t>5,290</t>
  </si>
  <si>
    <t>7,992</t>
  </si>
  <si>
    <t>7,377</t>
  </si>
  <si>
    <t>0,28</t>
  </si>
  <si>
    <t>0,56</t>
  </si>
  <si>
    <t>Tidak Memenuhi</t>
  </si>
  <si>
    <t>5,73</t>
  </si>
  <si>
    <t>6,70</t>
  </si>
  <si>
    <t>0,22</t>
  </si>
  <si>
    <t>0,21</t>
  </si>
  <si>
    <t>1302,450</t>
  </si>
  <si>
    <t>16,589</t>
  </si>
  <si>
    <t>18,516</t>
  </si>
  <si>
    <t>27,972</t>
  </si>
  <si>
    <t>25,818</t>
  </si>
  <si>
    <t>V-Nocth (L/detik)</t>
  </si>
  <si>
    <t>1,01E-05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</si>
</sst>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#,##0.000"/>
    <numFmt numFmtId="166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 tint="0.35"/>
      <name val="Arial"/>
      <family val="2"/>
    </font>
    <font>
      <sz val="10"/>
      <color theme="1" tint="0.35"/>
      <name val="Calibri"/>
      <family val="2"/>
    </font>
    <font>
      <sz val="10"/>
      <color theme="1" tint="0.35"/>
      <name val="Arial"/>
      <family val="2"/>
    </font>
    <font>
      <b/>
      <sz val="12"/>
      <color theme="1" tint="0.35"/>
      <name val="Arial"/>
      <family val="2"/>
    </font>
    <font>
      <sz val="11"/>
      <color theme="1" tint="0.35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14975"/>
          <c:w val="0.78525"/>
          <c:h val="0.64225"/>
        </c:manualLayout>
      </c:layout>
      <c:lineChart>
        <c:grouping val="standard"/>
        <c:varyColors val="0"/>
        <c:ser>
          <c:idx val="0"/>
          <c:order val="0"/>
          <c:tx>
            <c:v>MAW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'2016'!$B$7:$B$372</c:f>
              <c:strCache/>
            </c:strRef>
          </c:cat>
          <c:val>
            <c:numRef>
              <c:f>'2016'!$C$7:$C$372</c:f>
              <c:numCache/>
            </c:numRef>
          </c:val>
          <c:smooth val="0"/>
        </c:ser>
        <c:axId val="8182067"/>
        <c:axId val="63724636"/>
      </c:lineChart>
      <c:lineChart>
        <c:grouping val="standard"/>
        <c:varyColors val="0"/>
        <c:ser>
          <c:idx val="1"/>
          <c:order val="1"/>
          <c:tx>
            <c:v>V-Notch Kiri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'2016'!$B$7:$B$224</c:f>
              <c:strCache/>
            </c:strRef>
          </c:cat>
          <c:val>
            <c:numRef>
              <c:f>'2016'!$E$7:$E$372</c:f>
              <c:numCache/>
            </c:numRef>
          </c:val>
          <c:smooth val="0"/>
        </c:ser>
        <c:ser>
          <c:idx val="3"/>
          <c:order val="2"/>
          <c:tx>
            <c:v>Curah Hujan</c:v>
          </c:tx>
          <c:spPr>
            <a:ln w="19050" cap="rnd">
              <a:solidFill>
                <a:schemeClr val="accent6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'2016'!$B$7:$B$224</c:f>
              <c:strCache/>
            </c:strRef>
          </c:cat>
          <c:val>
            <c:numRef>
              <c:f>'2016'!$D$7:$D$372</c:f>
              <c:numCache/>
            </c:numRef>
          </c:val>
          <c:smooth val="0"/>
        </c:ser>
        <c:ser>
          <c:idx val="2"/>
          <c:order val="3"/>
          <c:tx>
            <c:v>V-Notch Kanan</c:v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'2016'!$F$7:$F$372</c:f>
              <c:numCache/>
            </c:numRef>
          </c:val>
          <c:smooth val="0"/>
        </c:ser>
        <c:axId val="8425597"/>
        <c:axId val="10496982"/>
      </c:lineChart>
      <c:dateAx>
        <c:axId val="81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Tanggal Pembacaan</a:t>
                </a:r>
              </a:p>
            </c:rich>
          </c:tx>
          <c:layout>
            <c:manualLayout>
              <c:xMode val="edge"/>
              <c:yMode val="edge"/>
              <c:x val="0.424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[$-409]d\-mmm\-yy;@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3724636"/>
        <c:crosses val="autoZero"/>
        <c:auto val="1"/>
        <c:baseTimeUnit val="days"/>
        <c:majorUnit val="15"/>
        <c:majorTimeUnit val="days"/>
        <c:minorUnit val="1"/>
        <c:minorTimeUnit val="days"/>
        <c:noMultiLvlLbl val="0"/>
      </c:dateAx>
      <c:valAx>
        <c:axId val="63724636"/>
        <c:scaling>
          <c:orientation val="minMax"/>
          <c:max val="1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M.A.W (m)</a:t>
                </a:r>
              </a:p>
            </c:rich>
          </c:tx>
          <c:layout>
            <c:manualLayout>
              <c:xMode val="edge"/>
              <c:yMode val="edge"/>
              <c:x val="0.0195"/>
              <c:y val="0.3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8182067"/>
        <c:crosses val="autoZero"/>
        <c:crossBetween val="between"/>
        <c:dispUnits/>
      </c:valAx>
      <c:dateAx>
        <c:axId val="8425597"/>
        <c:scaling>
          <c:orientation val="minMax"/>
        </c:scaling>
        <c:axPos val="b"/>
        <c:delete val="1"/>
        <c:majorTickMark val="out"/>
        <c:minorTickMark val="none"/>
        <c:tickLblPos val="nextTo"/>
        <c:crossAx val="10496982"/>
        <c:crosses val="autoZero"/>
        <c:auto val="1"/>
        <c:baseTimeUnit val="days"/>
        <c:noMultiLvlLbl val="0"/>
      </c:dateAx>
      <c:valAx>
        <c:axId val="10496982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Debit (lt/min) / Curah Hujan (mm)</a:t>
                </a:r>
              </a:p>
            </c:rich>
          </c:tx>
          <c:layout>
            <c:manualLayout>
              <c:xMode val="edge"/>
              <c:yMode val="edge"/>
              <c:x val="0.95975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84255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10075"/>
          <c:w val="0.581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14975"/>
          <c:w val="0.78525"/>
          <c:h val="0.64225"/>
        </c:manualLayout>
      </c:layout>
      <c:lineChart>
        <c:grouping val="standard"/>
        <c:varyColors val="0"/>
        <c:ser>
          <c:idx val="0"/>
          <c:order val="0"/>
          <c:tx>
            <c:v>MAW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'2019'!$B$7:$B$371</c:f>
              <c:strCache/>
            </c:strRef>
          </c:cat>
          <c:val>
            <c:numRef>
              <c:f>'2019'!$C$7:$C$183</c:f>
              <c:numCache/>
            </c:numRef>
          </c:val>
          <c:smooth val="0"/>
        </c:ser>
        <c:axId val="29365867"/>
        <c:axId val="63241684"/>
      </c:lineChart>
      <c:lineChart>
        <c:grouping val="standard"/>
        <c:varyColors val="0"/>
        <c:ser>
          <c:idx val="1"/>
          <c:order val="1"/>
          <c:tx>
            <c:v>V-Notch Kiri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'2019'!$B$7:$B$183</c:f>
              <c:strCache/>
            </c:strRef>
          </c:cat>
          <c:val>
            <c:numRef>
              <c:f>'2019'!$E$7:$E$371</c:f>
              <c:numCache/>
            </c:numRef>
          </c:val>
          <c:smooth val="0"/>
        </c:ser>
        <c:ser>
          <c:idx val="3"/>
          <c:order val="2"/>
          <c:tx>
            <c:v>Curah Hujan</c:v>
          </c:tx>
          <c:spPr>
            <a:ln w="19050" cap="rnd">
              <a:solidFill>
                <a:schemeClr val="accent6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'2019'!$B$7:$B$183</c:f>
              <c:strCache/>
            </c:strRef>
          </c:cat>
          <c:val>
            <c:numRef>
              <c:f>'2019'!$D$7:$D$371</c:f>
              <c:numCache/>
            </c:numRef>
          </c:val>
          <c:smooth val="0"/>
        </c:ser>
        <c:ser>
          <c:idx val="2"/>
          <c:order val="3"/>
          <c:tx>
            <c:v>V-Notch Kanan</c:v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'2019'!$F$7:$F$371</c:f>
              <c:numCache/>
            </c:numRef>
          </c:val>
          <c:smooth val="0"/>
        </c:ser>
        <c:axId val="48006197"/>
        <c:axId val="51998670"/>
      </c:lineChart>
      <c:dateAx>
        <c:axId val="2936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Tanggal Pembacaan</a:t>
                </a:r>
              </a:p>
            </c:rich>
          </c:tx>
          <c:layout>
            <c:manualLayout>
              <c:xMode val="edge"/>
              <c:yMode val="edge"/>
              <c:x val="0.424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[$-409]d\-mmm\-yy;@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3241684"/>
        <c:crosses val="autoZero"/>
        <c:auto val="1"/>
        <c:baseTimeUnit val="days"/>
        <c:majorUnit val="15"/>
        <c:majorTimeUnit val="days"/>
        <c:minorUnit val="1"/>
        <c:minorTimeUnit val="days"/>
        <c:noMultiLvlLbl val="0"/>
      </c:dateAx>
      <c:valAx>
        <c:axId val="6324168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M.A.W (m)</a:t>
                </a:r>
              </a:p>
            </c:rich>
          </c:tx>
          <c:layout>
            <c:manualLayout>
              <c:xMode val="edge"/>
              <c:yMode val="edge"/>
              <c:x val="0.0195"/>
              <c:y val="0.3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9365867"/>
        <c:crosses val="autoZero"/>
        <c:crossBetween val="between"/>
        <c:dispUnits/>
      </c:valAx>
      <c:dateAx>
        <c:axId val="48006197"/>
        <c:scaling>
          <c:orientation val="minMax"/>
        </c:scaling>
        <c:axPos val="b"/>
        <c:delete val="1"/>
        <c:majorTickMark val="out"/>
        <c:minorTickMark val="none"/>
        <c:tickLblPos val="nextTo"/>
        <c:crossAx val="51998670"/>
        <c:crosses val="autoZero"/>
        <c:auto val="1"/>
        <c:baseTimeUnit val="days"/>
        <c:noMultiLvlLbl val="0"/>
      </c:dateAx>
      <c:valAx>
        <c:axId val="5199867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Debit (lt/min) / Curah Hujan (mm)</a:t>
                </a:r>
              </a:p>
            </c:rich>
          </c:tx>
          <c:layout>
            <c:manualLayout>
              <c:xMode val="edge"/>
              <c:yMode val="edge"/>
              <c:x val="0.95975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80061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10075"/>
          <c:w val="0.581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marker val="1"/>
        <c:axId val="11134175"/>
        <c:axId val="30668200"/>
      </c:lineChart>
      <c:catAx>
        <c:axId val="11134175"/>
        <c:scaling>
          <c:orientation val="minMax"/>
        </c:scaling>
        <c:axPos val="b"/>
        <c:delete val="1"/>
        <c:majorTickMark val="none"/>
        <c:minorTickMark val="none"/>
        <c:tickLblPos val="nextTo"/>
        <c:crossAx val="30668200"/>
        <c:crosses val="autoZero"/>
        <c:auto val="1"/>
        <c:lblOffset val="100"/>
        <c:noMultiLvlLbl val="1"/>
      </c:catAx>
      <c:valAx>
        <c:axId val="30668200"/>
        <c:scaling>
          <c:orientation val="minMax"/>
          <c:min val="0"/>
        </c:scaling>
        <c:axPos val="l"/>
        <c:delete val="1"/>
        <c:majorTickMark val="none"/>
        <c:minorTickMark val="none"/>
        <c:tickLblPos val="nextTo"/>
        <c:crossAx val="111341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DEBIT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"/>
          <c:y val="0.16425"/>
          <c:w val="0.791"/>
          <c:h val="0.61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8575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00625"/>
                  <c:y val="0.1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'2019'!$G$7:$G$371</c:f>
              <c:numCache/>
            </c:numRef>
          </c:xVal>
          <c:yVal>
            <c:numRef>
              <c:f>'2019'!$C$7:$C$371</c:f>
              <c:numCache/>
            </c:numRef>
          </c:yVal>
          <c:smooth val="0"/>
        </c:ser>
        <c:axId val="3256937"/>
        <c:axId val="51427682"/>
      </c:scatterChart>
      <c:valAx>
        <c:axId val="3256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Debit Rembesan (lt/min)</a:t>
                </a:r>
              </a:p>
            </c:rich>
          </c:tx>
          <c:layout>
            <c:manualLayout>
              <c:xMode val="edge"/>
              <c:yMode val="edge"/>
              <c:x val="0.439"/>
              <c:y val="0.8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#,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1427682"/>
        <c:crosses val="autoZero"/>
        <c:crossBetween val="midCat"/>
        <c:dispUnits/>
        <c:minorUnit val="5"/>
      </c:valAx>
      <c:valAx>
        <c:axId val="51427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M.A.W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0265"/>
              <c:y val="0.3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256937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marker val="1"/>
        <c:axId val="61457063"/>
        <c:axId val="13391664"/>
      </c:lineChart>
      <c:catAx>
        <c:axId val="61457063"/>
        <c:scaling>
          <c:orientation val="minMax"/>
        </c:scaling>
        <c:axPos val="b"/>
        <c:delete val="1"/>
        <c:majorTickMark val="none"/>
        <c:minorTickMark val="none"/>
        <c:tickLblPos val="nextTo"/>
        <c:crossAx val="13391664"/>
        <c:crosses val="autoZero"/>
        <c:auto val="1"/>
        <c:lblOffset val="100"/>
        <c:noMultiLvlLbl val="1"/>
      </c:catAx>
      <c:valAx>
        <c:axId val="13391664"/>
        <c:scaling>
          <c:orientation val="minMax"/>
          <c:min val="0"/>
        </c:scaling>
        <c:axPos val="l"/>
        <c:delete val="1"/>
        <c:majorTickMark val="none"/>
        <c:minorTickMark val="none"/>
        <c:tickLblPos val="nextTo"/>
        <c:crossAx val="614570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DEBIT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"/>
          <c:y val="0.16425"/>
          <c:w val="0.791"/>
          <c:h val="0.61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8575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00625"/>
                  <c:y val="0.1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'2016'!$G$7:$G$372</c:f>
              <c:numCache/>
            </c:numRef>
          </c:xVal>
          <c:yVal>
            <c:numRef>
              <c:f>'2016'!$C$7:$C$372</c:f>
              <c:numCache/>
            </c:numRef>
          </c:yVal>
          <c:smooth val="0"/>
        </c:ser>
        <c:axId val="25127345"/>
        <c:axId val="22972522"/>
      </c:scatterChart>
      <c:valAx>
        <c:axId val="25127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Debit Rembesan (lt/min)</a:t>
                </a:r>
              </a:p>
            </c:rich>
          </c:tx>
          <c:layout>
            <c:manualLayout>
              <c:xMode val="edge"/>
              <c:yMode val="edge"/>
              <c:x val="0.439"/>
              <c:y val="0.8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2972522"/>
        <c:crosses val="autoZero"/>
        <c:crossBetween val="midCat"/>
        <c:dispUnits/>
        <c:minorUnit val="5"/>
      </c:valAx>
      <c:valAx>
        <c:axId val="2297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M.A.W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0265"/>
              <c:y val="0.3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5127345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14975"/>
          <c:w val="0.78525"/>
          <c:h val="0.64225"/>
        </c:manualLayout>
      </c:layout>
      <c:lineChart>
        <c:grouping val="standard"/>
        <c:varyColors val="0"/>
        <c:ser>
          <c:idx val="0"/>
          <c:order val="0"/>
          <c:tx>
            <c:v>MAW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'2017'!$B$7:$B$371</c:f>
              <c:strCache/>
            </c:strRef>
          </c:cat>
          <c:val>
            <c:numRef>
              <c:f>'2017'!$C$7:$C$371</c:f>
              <c:numCache/>
            </c:numRef>
          </c:val>
          <c:smooth val="0"/>
        </c:ser>
        <c:axId val="34365339"/>
        <c:axId val="12667268"/>
      </c:lineChart>
      <c:lineChart>
        <c:grouping val="standard"/>
        <c:varyColors val="0"/>
        <c:ser>
          <c:idx val="1"/>
          <c:order val="1"/>
          <c:tx>
            <c:v>V-Notch Kiri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'2017'!$B$7:$B$183</c:f>
              <c:strCache/>
            </c:strRef>
          </c:cat>
          <c:val>
            <c:numRef>
              <c:f>'2017'!$E$7:$E$371</c:f>
              <c:numCache/>
            </c:numRef>
          </c:val>
          <c:smooth val="0"/>
        </c:ser>
        <c:ser>
          <c:idx val="3"/>
          <c:order val="2"/>
          <c:tx>
            <c:v>Curah Hujan</c:v>
          </c:tx>
          <c:spPr>
            <a:ln w="19050" cap="rnd">
              <a:solidFill>
                <a:schemeClr val="accent6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'2017'!$B$7:$B$183</c:f>
              <c:strCache/>
            </c:strRef>
          </c:cat>
          <c:val>
            <c:numRef>
              <c:f>'2017'!$D$7:$D$371</c:f>
              <c:numCache/>
            </c:numRef>
          </c:val>
          <c:smooth val="0"/>
        </c:ser>
        <c:ser>
          <c:idx val="2"/>
          <c:order val="3"/>
          <c:tx>
            <c:v>V-Notch Kanan</c:v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'2017'!$F$7:$F$371</c:f>
              <c:numCache/>
            </c:numRef>
          </c:val>
          <c:smooth val="0"/>
        </c:ser>
        <c:axId val="50945637"/>
        <c:axId val="18220158"/>
      </c:lineChart>
      <c:dateAx>
        <c:axId val="3436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Tanggal Pembacaan</a:t>
                </a:r>
              </a:p>
            </c:rich>
          </c:tx>
          <c:layout>
            <c:manualLayout>
              <c:xMode val="edge"/>
              <c:yMode val="edge"/>
              <c:x val="0.424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[$-409]d\-mmm\-yy;@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2667268"/>
        <c:crosses val="autoZero"/>
        <c:auto val="1"/>
        <c:baseTimeUnit val="days"/>
        <c:majorUnit val="15"/>
        <c:majorTimeUnit val="days"/>
        <c:minorUnit val="1"/>
        <c:minorTimeUnit val="days"/>
        <c:noMultiLvlLbl val="0"/>
      </c:dateAx>
      <c:valAx>
        <c:axId val="12667268"/>
        <c:scaling>
          <c:orientation val="minMax"/>
          <c:max val="1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M.A.W (m)</a:t>
                </a:r>
              </a:p>
            </c:rich>
          </c:tx>
          <c:layout>
            <c:manualLayout>
              <c:xMode val="edge"/>
              <c:yMode val="edge"/>
              <c:x val="0.0195"/>
              <c:y val="0.3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4365339"/>
        <c:crosses val="autoZero"/>
        <c:crossBetween val="between"/>
        <c:dispUnits/>
      </c:valAx>
      <c:dateAx>
        <c:axId val="50945637"/>
        <c:scaling>
          <c:orientation val="minMax"/>
        </c:scaling>
        <c:axPos val="b"/>
        <c:delete val="1"/>
        <c:majorTickMark val="out"/>
        <c:minorTickMark val="none"/>
        <c:tickLblPos val="nextTo"/>
        <c:crossAx val="18220158"/>
        <c:crosses val="autoZero"/>
        <c:auto val="1"/>
        <c:baseTimeUnit val="days"/>
        <c:noMultiLvlLbl val="0"/>
      </c:dateAx>
      <c:valAx>
        <c:axId val="1822015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Debit (lt/min) / Curah Hujan (mm)</a:t>
                </a:r>
              </a:p>
            </c:rich>
          </c:tx>
          <c:layout>
            <c:manualLayout>
              <c:xMode val="edge"/>
              <c:yMode val="edge"/>
              <c:x val="0.95975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09456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10075"/>
          <c:w val="0.581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marker val="1"/>
        <c:axId val="31916047"/>
        <c:axId val="7275352"/>
      </c:lineChart>
      <c:catAx>
        <c:axId val="31916047"/>
        <c:scaling>
          <c:orientation val="minMax"/>
        </c:scaling>
        <c:axPos val="b"/>
        <c:delete val="1"/>
        <c:majorTickMark val="none"/>
        <c:minorTickMark val="none"/>
        <c:tickLblPos val="nextTo"/>
        <c:crossAx val="7275352"/>
        <c:crosses val="autoZero"/>
        <c:auto val="1"/>
        <c:lblOffset val="100"/>
        <c:noMultiLvlLbl val="1"/>
      </c:catAx>
      <c:valAx>
        <c:axId val="7275352"/>
        <c:scaling>
          <c:orientation val="minMax"/>
          <c:min val="0"/>
        </c:scaling>
        <c:axPos val="l"/>
        <c:delete val="1"/>
        <c:majorTickMark val="none"/>
        <c:minorTickMark val="none"/>
        <c:tickLblPos val="nextTo"/>
        <c:crossAx val="319160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DEBIT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"/>
          <c:y val="0.16425"/>
          <c:w val="0.791"/>
          <c:h val="0.61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8575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00625"/>
                  <c:y val="0.1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'2017'!$G$7:$G$371</c:f>
              <c:numCache/>
            </c:numRef>
          </c:xVal>
          <c:yVal>
            <c:numRef>
              <c:f>'2017'!$C$7:$C$371</c:f>
              <c:numCache/>
            </c:numRef>
          </c:yVal>
          <c:smooth val="0"/>
        </c:ser>
        <c:axId val="12041881"/>
        <c:axId val="15298578"/>
      </c:scatterChart>
      <c:valAx>
        <c:axId val="1204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Debit Rembesan (lt/min)</a:t>
                </a:r>
              </a:p>
            </c:rich>
          </c:tx>
          <c:layout>
            <c:manualLayout>
              <c:xMode val="edge"/>
              <c:yMode val="edge"/>
              <c:x val="0.439"/>
              <c:y val="0.8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5298578"/>
        <c:crosses val="autoZero"/>
        <c:crossBetween val="midCat"/>
        <c:dispUnits/>
        <c:minorUnit val="5"/>
      </c:valAx>
      <c:valAx>
        <c:axId val="15298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M.A.W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0265"/>
              <c:y val="0.3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2041881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14975"/>
          <c:w val="0.78525"/>
          <c:h val="0.64225"/>
        </c:manualLayout>
      </c:layout>
      <c:lineChart>
        <c:grouping val="standard"/>
        <c:varyColors val="0"/>
        <c:ser>
          <c:idx val="0"/>
          <c:order val="0"/>
          <c:tx>
            <c:v>MAW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'2018'!$B$7:$B$371</c:f>
              <c:strCache/>
            </c:strRef>
          </c:cat>
          <c:val>
            <c:numRef>
              <c:f>'2018'!$C$7:$C$183</c:f>
              <c:numCache/>
            </c:numRef>
          </c:val>
          <c:smooth val="0"/>
        </c:ser>
        <c:axId val="66712579"/>
        <c:axId val="44520620"/>
      </c:lineChart>
      <c:lineChart>
        <c:grouping val="standard"/>
        <c:varyColors val="0"/>
        <c:ser>
          <c:idx val="1"/>
          <c:order val="1"/>
          <c:tx>
            <c:v>V-Notch Kiri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'2018'!$B$7:$B$183</c:f>
              <c:strCache/>
            </c:strRef>
          </c:cat>
          <c:val>
            <c:numRef>
              <c:f>'2018'!$E$7:$E$371</c:f>
              <c:numCache/>
            </c:numRef>
          </c:val>
          <c:smooth val="0"/>
        </c:ser>
        <c:ser>
          <c:idx val="3"/>
          <c:order val="2"/>
          <c:tx>
            <c:v>Curah Hujan</c:v>
          </c:tx>
          <c:spPr>
            <a:ln w="19050" cap="rnd">
              <a:solidFill>
                <a:schemeClr val="accent6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'2018'!$B$7:$B$183</c:f>
              <c:strCache/>
            </c:strRef>
          </c:cat>
          <c:val>
            <c:numRef>
              <c:f>'2018'!$D$7:$D$371</c:f>
              <c:numCache/>
            </c:numRef>
          </c:val>
          <c:smooth val="0"/>
        </c:ser>
        <c:ser>
          <c:idx val="2"/>
          <c:order val="3"/>
          <c:tx>
            <c:v>V-Notch Kanan</c:v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'2018'!$F$7:$F$371</c:f>
              <c:numCache/>
            </c:numRef>
          </c:val>
          <c:smooth val="0"/>
        </c:ser>
        <c:axId val="54647373"/>
        <c:axId val="27892518"/>
      </c:lineChart>
      <c:dateAx>
        <c:axId val="6671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Tanggal Pembacaan</a:t>
                </a:r>
              </a:p>
            </c:rich>
          </c:tx>
          <c:layout>
            <c:manualLayout>
              <c:xMode val="edge"/>
              <c:yMode val="edge"/>
              <c:x val="0.4245"/>
              <c:y val="0.9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[$-409]d\-mmm\-yy;@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4520620"/>
        <c:crosses val="autoZero"/>
        <c:auto val="1"/>
        <c:baseTimeUnit val="days"/>
        <c:majorUnit val="15"/>
        <c:majorTimeUnit val="days"/>
        <c:minorUnit val="1"/>
        <c:minorTimeUnit val="days"/>
        <c:noMultiLvlLbl val="0"/>
      </c:dateAx>
      <c:valAx>
        <c:axId val="44520620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M.A.W (m)</a:t>
                </a:r>
              </a:p>
            </c:rich>
          </c:tx>
          <c:layout>
            <c:manualLayout>
              <c:xMode val="edge"/>
              <c:yMode val="edge"/>
              <c:x val="0.0195"/>
              <c:y val="0.3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712579"/>
        <c:crosses val="autoZero"/>
        <c:crossBetween val="between"/>
        <c:dispUnits/>
      </c:valAx>
      <c:dateAx>
        <c:axId val="54647373"/>
        <c:scaling>
          <c:orientation val="minMax"/>
        </c:scaling>
        <c:axPos val="b"/>
        <c:delete val="1"/>
        <c:majorTickMark val="out"/>
        <c:minorTickMark val="none"/>
        <c:tickLblPos val="nextTo"/>
        <c:crossAx val="27892518"/>
        <c:crosses val="autoZero"/>
        <c:auto val="1"/>
        <c:baseTimeUnit val="days"/>
        <c:noMultiLvlLbl val="0"/>
      </c:dateAx>
      <c:valAx>
        <c:axId val="2789251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Debit (lt/min) / Curah Hujan (mm)</a:t>
                </a:r>
              </a:p>
            </c:rich>
          </c:tx>
          <c:layout>
            <c:manualLayout>
              <c:xMode val="edge"/>
              <c:yMode val="edge"/>
              <c:x val="0.95975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6473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10075"/>
          <c:w val="0.581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marker val="1"/>
        <c:axId val="46369655"/>
        <c:axId val="25824640"/>
      </c:lineChart>
      <c:catAx>
        <c:axId val="46369655"/>
        <c:scaling>
          <c:orientation val="minMax"/>
        </c:scaling>
        <c:axPos val="b"/>
        <c:delete val="1"/>
        <c:majorTickMark val="none"/>
        <c:minorTickMark val="none"/>
        <c:tickLblPos val="nextTo"/>
        <c:crossAx val="25824640"/>
        <c:crosses val="autoZero"/>
        <c:auto val="1"/>
        <c:lblOffset val="100"/>
        <c:noMultiLvlLbl val="1"/>
      </c:catAx>
      <c:valAx>
        <c:axId val="25824640"/>
        <c:scaling>
          <c:orientation val="minMax"/>
          <c:min val="0"/>
        </c:scaling>
        <c:axPos val="l"/>
        <c:delete val="1"/>
        <c:majorTickMark val="none"/>
        <c:minorTickMark val="none"/>
        <c:tickLblPos val="nextTo"/>
        <c:crossAx val="4636965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GRAFIK HUBUNGAN M.A.W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DENGAN DEBIT REMBESAN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"/>
          <c:y val="0.16425"/>
          <c:w val="0.791"/>
          <c:h val="0.61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8575" cap="rnd">
                <a:solidFill>
                  <a:schemeClr val="accent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00625"/>
                  <c:y val="0.1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'2018'!$G$7:$G$371</c:f>
              <c:numCache/>
            </c:numRef>
          </c:xVal>
          <c:yVal>
            <c:numRef>
              <c:f>'2018'!$C$7:$C$371</c:f>
              <c:numCache/>
            </c:numRef>
          </c:yVal>
          <c:smooth val="0"/>
        </c:ser>
        <c:axId val="62718337"/>
        <c:axId val="18175418"/>
      </c:scatterChart>
      <c:valAx>
        <c:axId val="62718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Arial"/>
                    <a:cs typeface="Arial"/>
                  </a:rPr>
                  <a:t>Debit Rembesan (lt/min)</a:t>
                </a:r>
              </a:p>
            </c:rich>
          </c:tx>
          <c:layout>
            <c:manualLayout>
              <c:xMode val="edge"/>
              <c:yMode val="edge"/>
              <c:x val="0.439"/>
              <c:y val="0.8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8175418"/>
        <c:crosses val="autoZero"/>
        <c:crossBetween val="midCat"/>
        <c:dispUnits/>
        <c:minorUnit val="5"/>
      </c:valAx>
      <c:valAx>
        <c:axId val="1817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M.A.W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0265"/>
              <c:y val="0.3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2718337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8</xdr:row>
      <xdr:rowOff>76200</xdr:rowOff>
    </xdr:from>
    <xdr:to>
      <xdr:col>23</xdr:col>
      <xdr:colOff>390525</xdr:colOff>
      <xdr:row>34</xdr:row>
      <xdr:rowOff>47625</xdr:rowOff>
    </xdr:to>
    <xdr:graphicFrame macro="">
      <xdr:nvGraphicFramePr>
        <xdr:cNvPr id="4" name="Chart 3"/>
        <xdr:cNvGraphicFramePr/>
      </xdr:nvGraphicFramePr>
      <xdr:xfrm>
        <a:off x="5857875" y="1590675"/>
        <a:ext cx="9124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7</xdr:row>
      <xdr:rowOff>9525</xdr:rowOff>
    </xdr:from>
    <xdr:to>
      <xdr:col>31</xdr:col>
      <xdr:colOff>352425</xdr:colOff>
      <xdr:row>25</xdr:row>
      <xdr:rowOff>66675</xdr:rowOff>
    </xdr:to>
    <xdr:graphicFrame macro="">
      <xdr:nvGraphicFramePr>
        <xdr:cNvPr id="5" name="Chart 4"/>
        <xdr:cNvGraphicFramePr/>
      </xdr:nvGraphicFramePr>
      <xdr:xfrm>
        <a:off x="12153900" y="1333500"/>
        <a:ext cx="7667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34</xdr:row>
      <xdr:rowOff>9525</xdr:rowOff>
    </xdr:from>
    <xdr:to>
      <xdr:col>29</xdr:col>
      <xdr:colOff>9525</xdr:colOff>
      <xdr:row>52</xdr:row>
      <xdr:rowOff>9525</xdr:rowOff>
    </xdr:to>
    <xdr:graphicFrame macro="">
      <xdr:nvGraphicFramePr>
        <xdr:cNvPr id="2" name="Chart 1"/>
        <xdr:cNvGraphicFramePr/>
      </xdr:nvGraphicFramePr>
      <xdr:xfrm>
        <a:off x="12153900" y="6229350"/>
        <a:ext cx="61055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</xdr:row>
      <xdr:rowOff>180975</xdr:rowOff>
    </xdr:from>
    <xdr:to>
      <xdr:col>23</xdr:col>
      <xdr:colOff>409575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5876925" y="1323975"/>
        <a:ext cx="91249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7</xdr:row>
      <xdr:rowOff>9525</xdr:rowOff>
    </xdr:from>
    <xdr:to>
      <xdr:col>31</xdr:col>
      <xdr:colOff>352425</xdr:colOff>
      <xdr:row>25</xdr:row>
      <xdr:rowOff>66675</xdr:rowOff>
    </xdr:to>
    <xdr:graphicFrame macro="">
      <xdr:nvGraphicFramePr>
        <xdr:cNvPr id="3" name="Chart 2"/>
        <xdr:cNvGraphicFramePr/>
      </xdr:nvGraphicFramePr>
      <xdr:xfrm>
        <a:off x="12153900" y="1333500"/>
        <a:ext cx="76676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34</xdr:row>
      <xdr:rowOff>9525</xdr:rowOff>
    </xdr:from>
    <xdr:to>
      <xdr:col>29</xdr:col>
      <xdr:colOff>9525</xdr:colOff>
      <xdr:row>52</xdr:row>
      <xdr:rowOff>9525</xdr:rowOff>
    </xdr:to>
    <xdr:graphicFrame macro="">
      <xdr:nvGraphicFramePr>
        <xdr:cNvPr id="4" name="Chart 3"/>
        <xdr:cNvGraphicFramePr/>
      </xdr:nvGraphicFramePr>
      <xdr:xfrm>
        <a:off x="12153900" y="6229350"/>
        <a:ext cx="61055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7</xdr:row>
      <xdr:rowOff>85725</xdr:rowOff>
    </xdr:from>
    <xdr:to>
      <xdr:col>23</xdr:col>
      <xdr:colOff>123825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5591175" y="1409700"/>
        <a:ext cx="9124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7</xdr:row>
      <xdr:rowOff>9525</xdr:rowOff>
    </xdr:from>
    <xdr:to>
      <xdr:col>31</xdr:col>
      <xdr:colOff>352425</xdr:colOff>
      <xdr:row>25</xdr:row>
      <xdr:rowOff>66675</xdr:rowOff>
    </xdr:to>
    <xdr:graphicFrame macro="">
      <xdr:nvGraphicFramePr>
        <xdr:cNvPr id="3" name="Chart 2"/>
        <xdr:cNvGraphicFramePr/>
      </xdr:nvGraphicFramePr>
      <xdr:xfrm>
        <a:off x="12153900" y="1333500"/>
        <a:ext cx="76676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34</xdr:row>
      <xdr:rowOff>9525</xdr:rowOff>
    </xdr:from>
    <xdr:to>
      <xdr:col>29</xdr:col>
      <xdr:colOff>9525</xdr:colOff>
      <xdr:row>52</xdr:row>
      <xdr:rowOff>9525</xdr:rowOff>
    </xdr:to>
    <xdr:graphicFrame macro="">
      <xdr:nvGraphicFramePr>
        <xdr:cNvPr id="4" name="Chart 3"/>
        <xdr:cNvGraphicFramePr/>
      </xdr:nvGraphicFramePr>
      <xdr:xfrm>
        <a:off x="12153900" y="6219825"/>
        <a:ext cx="61055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38100</xdr:rowOff>
    </xdr:from>
    <xdr:to>
      <xdr:col>22</xdr:col>
      <xdr:colOff>466725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5324475" y="1181100"/>
        <a:ext cx="9124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7</xdr:row>
      <xdr:rowOff>9525</xdr:rowOff>
    </xdr:from>
    <xdr:to>
      <xdr:col>31</xdr:col>
      <xdr:colOff>352425</xdr:colOff>
      <xdr:row>25</xdr:row>
      <xdr:rowOff>66675</xdr:rowOff>
    </xdr:to>
    <xdr:graphicFrame macro="">
      <xdr:nvGraphicFramePr>
        <xdr:cNvPr id="3" name="Chart 2"/>
        <xdr:cNvGraphicFramePr/>
      </xdr:nvGraphicFramePr>
      <xdr:xfrm>
        <a:off x="12153900" y="1333500"/>
        <a:ext cx="76676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34</xdr:row>
      <xdr:rowOff>9525</xdr:rowOff>
    </xdr:from>
    <xdr:to>
      <xdr:col>29</xdr:col>
      <xdr:colOff>9525</xdr:colOff>
      <xdr:row>52</xdr:row>
      <xdr:rowOff>9525</xdr:rowOff>
    </xdr:to>
    <xdr:graphicFrame macro="">
      <xdr:nvGraphicFramePr>
        <xdr:cNvPr id="4" name="Chart 3"/>
        <xdr:cNvGraphicFramePr/>
      </xdr:nvGraphicFramePr>
      <xdr:xfrm>
        <a:off x="12153900" y="6229350"/>
        <a:ext cx="61055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68E7-95FD-4018-ABAD-F73276BDB8E5}">
  <dimension ref="A1:S374"/>
  <sheetViews>
    <sheetView showGridLines="0" zoomScaleSheetLayoutView="80" workbookViewId="0" topLeftCell="F1">
      <pane ySplit="6" topLeftCell="A13" activePane="bottomLeft" state="frozen"/>
      <selection pane="bottomLeft" activeCell="I25" sqref="I25"/>
    </sheetView>
  </sheetViews>
  <sheetFormatPr defaultColWidth="9.140625" defaultRowHeight="15"/>
  <cols>
    <col min="1" max="1" width="4.421875" style="2" bestFit="1" customWidth="1"/>
    <col min="2" max="2" width="11.7109375" style="3" customWidth="1"/>
    <col min="3" max="3" width="10.7109375" style="4" customWidth="1"/>
    <col min="4" max="7" width="10.28125" style="4" customWidth="1"/>
    <col min="8" max="18" width="9.140625" style="4" customWidth="1"/>
    <col min="19" max="19" width="13.7109375" style="7" customWidth="1"/>
    <col min="20" max="16384" width="9.140625" style="1" customWidth="1"/>
  </cols>
  <sheetData>
    <row r="1" spans="1:18" ht="15">
      <c r="A1" s="5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5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5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5" customHeight="1">
      <c r="A4" s="58" t="s">
        <v>0</v>
      </c>
      <c r="B4" s="56" t="s">
        <v>1</v>
      </c>
      <c r="C4" s="54" t="s">
        <v>3</v>
      </c>
      <c r="D4" s="54" t="s">
        <v>2</v>
      </c>
      <c r="E4" s="52" t="s">
        <v>6</v>
      </c>
      <c r="F4" s="52" t="s">
        <v>7</v>
      </c>
      <c r="G4" s="52" t="s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"/>
    </row>
    <row r="5" spans="1:19" ht="15" customHeight="1">
      <c r="A5" s="58"/>
      <c r="B5" s="56"/>
      <c r="C5" s="54"/>
      <c r="D5" s="54"/>
      <c r="E5" s="53"/>
      <c r="F5" s="53"/>
      <c r="G5" s="5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</row>
    <row r="6" spans="1:19" ht="15">
      <c r="A6" s="59"/>
      <c r="B6" s="57"/>
      <c r="C6" s="55"/>
      <c r="D6" s="52"/>
      <c r="E6" s="53"/>
      <c r="F6" s="53"/>
      <c r="G6" s="5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"/>
    </row>
    <row r="7" spans="1:19" ht="14.25" customHeight="1">
      <c r="A7" s="9">
        <v>1</v>
      </c>
      <c r="B7" s="11">
        <v>42343</v>
      </c>
      <c r="C7" s="10">
        <v>103.454</v>
      </c>
      <c r="D7" s="10">
        <v>0</v>
      </c>
      <c r="E7" s="10">
        <v>9.4</v>
      </c>
      <c r="F7" s="10">
        <v>7.8</v>
      </c>
      <c r="G7" s="10">
        <f>E7+F7</f>
        <v>17.2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>
      <c r="A8" s="9">
        <v>2</v>
      </c>
      <c r="B8" s="11">
        <v>42352</v>
      </c>
      <c r="C8" s="10">
        <v>103.454</v>
      </c>
      <c r="D8" s="10">
        <v>0</v>
      </c>
      <c r="E8" s="10">
        <v>10.3</v>
      </c>
      <c r="F8" s="10">
        <v>8.6</v>
      </c>
      <c r="G8" s="10">
        <f aca="true" t="shared" si="0" ref="G8:G71">E8+F8</f>
        <v>18.9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>
      <c r="A9" s="9">
        <v>3</v>
      </c>
      <c r="B9" s="11">
        <v>42361</v>
      </c>
      <c r="C9" s="10">
        <v>103.454</v>
      </c>
      <c r="D9" s="10">
        <v>0</v>
      </c>
      <c r="E9" s="10">
        <v>10.3</v>
      </c>
      <c r="F9" s="10">
        <v>8.6</v>
      </c>
      <c r="G9" s="10">
        <f t="shared" si="0"/>
        <v>18.9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4.25">
      <c r="A10" s="9">
        <v>4</v>
      </c>
      <c r="B10" s="11">
        <v>42369</v>
      </c>
      <c r="C10" s="10">
        <v>103.454</v>
      </c>
      <c r="D10" s="10">
        <v>0</v>
      </c>
      <c r="E10" s="10">
        <v>10.3</v>
      </c>
      <c r="F10" s="10">
        <v>8.6</v>
      </c>
      <c r="G10" s="10">
        <f t="shared" si="0"/>
        <v>18.9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4.25">
      <c r="A11" s="9">
        <v>5</v>
      </c>
      <c r="B11" s="11">
        <v>42372</v>
      </c>
      <c r="C11" s="10">
        <v>103.454</v>
      </c>
      <c r="D11" s="10">
        <v>0</v>
      </c>
      <c r="E11" s="10">
        <v>10.3</v>
      </c>
      <c r="F11" s="10">
        <v>7.8</v>
      </c>
      <c r="G11" s="10">
        <f t="shared" si="0"/>
        <v>18.1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4.25">
      <c r="A12" s="9">
        <v>6</v>
      </c>
      <c r="B12" s="11">
        <v>42375</v>
      </c>
      <c r="C12" s="21">
        <v>111.396</v>
      </c>
      <c r="D12" s="10">
        <v>0</v>
      </c>
      <c r="E12" s="10">
        <v>10.3</v>
      </c>
      <c r="F12" s="10">
        <v>7.8</v>
      </c>
      <c r="G12" s="10">
        <f t="shared" si="0"/>
        <v>18.1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4.25">
      <c r="A13" s="9">
        <v>7</v>
      </c>
      <c r="B13" s="11">
        <v>42376</v>
      </c>
      <c r="C13" s="21">
        <v>113.97999999999999</v>
      </c>
      <c r="D13" s="10">
        <v>17</v>
      </c>
      <c r="E13" s="10">
        <v>10.3</v>
      </c>
      <c r="F13" s="10">
        <v>7.8</v>
      </c>
      <c r="G13" s="10">
        <f t="shared" si="0"/>
        <v>18.1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>
      <c r="A14" s="9">
        <v>8</v>
      </c>
      <c r="B14" s="11">
        <v>42377</v>
      </c>
      <c r="C14" s="21">
        <v>116.79650000000001</v>
      </c>
      <c r="D14" s="10">
        <v>0</v>
      </c>
      <c r="E14" s="10">
        <v>10.3</v>
      </c>
      <c r="F14" s="10">
        <v>7.8</v>
      </c>
      <c r="G14" s="10">
        <f t="shared" si="0"/>
        <v>18.1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4.25">
      <c r="A15" s="9">
        <v>9</v>
      </c>
      <c r="B15" s="11">
        <v>42378</v>
      </c>
      <c r="C15" s="21">
        <v>118.926</v>
      </c>
      <c r="D15" s="10">
        <v>41.5</v>
      </c>
      <c r="E15" s="10">
        <v>10.3</v>
      </c>
      <c r="F15" s="10">
        <v>7.8</v>
      </c>
      <c r="G15" s="10">
        <f t="shared" si="0"/>
        <v>18.1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4.25">
      <c r="A16" s="9">
        <v>10</v>
      </c>
      <c r="B16" s="11">
        <v>42379</v>
      </c>
      <c r="C16" s="21">
        <v>123.9665</v>
      </c>
      <c r="D16" s="10">
        <v>10</v>
      </c>
      <c r="E16" s="10">
        <v>10.3</v>
      </c>
      <c r="F16" s="10">
        <v>8.6</v>
      </c>
      <c r="G16" s="10">
        <f t="shared" si="0"/>
        <v>18.9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4.25">
      <c r="A17" s="9">
        <v>11</v>
      </c>
      <c r="B17" s="11">
        <v>42380</v>
      </c>
      <c r="C17" s="21">
        <v>125.5015</v>
      </c>
      <c r="D17" s="10">
        <v>0</v>
      </c>
      <c r="E17" s="10">
        <v>11.2</v>
      </c>
      <c r="F17" s="10">
        <v>9.4</v>
      </c>
      <c r="G17" s="10">
        <f t="shared" si="0"/>
        <v>20.6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4.25">
      <c r="A18" s="9">
        <v>12</v>
      </c>
      <c r="B18" s="11">
        <v>42381</v>
      </c>
      <c r="C18" s="21">
        <v>126.8735</v>
      </c>
      <c r="D18" s="10">
        <v>0</v>
      </c>
      <c r="E18" s="10">
        <v>12.2</v>
      </c>
      <c r="F18" s="10">
        <v>10.3</v>
      </c>
      <c r="G18" s="10">
        <f t="shared" si="0"/>
        <v>22.5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4.25">
      <c r="A19" s="9">
        <v>13</v>
      </c>
      <c r="B19" s="11">
        <v>42382</v>
      </c>
      <c r="C19" s="21">
        <v>127.941</v>
      </c>
      <c r="D19" s="10">
        <v>0</v>
      </c>
      <c r="E19" s="10">
        <v>12.2</v>
      </c>
      <c r="F19" s="10">
        <v>10.5</v>
      </c>
      <c r="G19" s="10">
        <f t="shared" si="0"/>
        <v>22.7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4.25">
      <c r="A20" s="9">
        <v>14</v>
      </c>
      <c r="B20" s="11">
        <v>42383</v>
      </c>
      <c r="C20" s="21">
        <v>128.904</v>
      </c>
      <c r="D20" s="10">
        <v>0</v>
      </c>
      <c r="E20" s="10">
        <v>12.2</v>
      </c>
      <c r="F20" s="10">
        <v>11.2</v>
      </c>
      <c r="G20" s="10">
        <f t="shared" si="0"/>
        <v>23.4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4.25">
      <c r="A21" s="9">
        <v>15</v>
      </c>
      <c r="B21" s="11">
        <v>42384</v>
      </c>
      <c r="C21" s="21">
        <v>129.7235</v>
      </c>
      <c r="D21" s="10">
        <v>0</v>
      </c>
      <c r="E21" s="10">
        <v>11.2</v>
      </c>
      <c r="F21" s="10">
        <v>12</v>
      </c>
      <c r="G21" s="10">
        <f t="shared" si="0"/>
        <v>23.2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4.25">
      <c r="A22" s="9">
        <v>16</v>
      </c>
      <c r="B22" s="11">
        <v>42385</v>
      </c>
      <c r="C22" s="21">
        <v>131.566</v>
      </c>
      <c r="D22" s="10">
        <v>76</v>
      </c>
      <c r="E22" s="10">
        <v>11</v>
      </c>
      <c r="F22" s="10">
        <v>12.4</v>
      </c>
      <c r="G22" s="10">
        <f t="shared" si="0"/>
        <v>23.4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>
      <c r="A23" s="9">
        <v>17</v>
      </c>
      <c r="B23" s="11">
        <v>42386</v>
      </c>
      <c r="C23" s="21">
        <v>133.494</v>
      </c>
      <c r="D23" s="10">
        <v>0</v>
      </c>
      <c r="E23" s="10">
        <v>12</v>
      </c>
      <c r="F23" s="10">
        <v>14.4</v>
      </c>
      <c r="G23" s="10">
        <f t="shared" si="0"/>
        <v>26.4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4.25">
      <c r="A24" s="9">
        <v>18</v>
      </c>
      <c r="B24" s="11">
        <v>42387</v>
      </c>
      <c r="C24" s="21">
        <v>132.085</v>
      </c>
      <c r="D24" s="10">
        <v>0</v>
      </c>
      <c r="E24" s="10">
        <v>11.2</v>
      </c>
      <c r="F24" s="10">
        <v>14.4</v>
      </c>
      <c r="G24" s="10">
        <f t="shared" si="0"/>
        <v>25.6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4.25">
      <c r="A25" s="9">
        <v>19</v>
      </c>
      <c r="B25" s="11">
        <v>42388</v>
      </c>
      <c r="C25" s="21">
        <v>131.4755</v>
      </c>
      <c r="D25" s="10">
        <v>0</v>
      </c>
      <c r="E25" s="10">
        <v>11.2</v>
      </c>
      <c r="F25" s="10">
        <v>14.4</v>
      </c>
      <c r="G25" s="10">
        <f t="shared" si="0"/>
        <v>25.6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4.25">
      <c r="A26" s="9">
        <v>20</v>
      </c>
      <c r="B26" s="11">
        <v>42389</v>
      </c>
      <c r="C26" s="21">
        <v>131.8865</v>
      </c>
      <c r="D26" s="10">
        <v>0</v>
      </c>
      <c r="E26" s="10">
        <v>11.4</v>
      </c>
      <c r="F26" s="10">
        <v>14.4</v>
      </c>
      <c r="G26" s="10">
        <f t="shared" si="0"/>
        <v>25.8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4.25">
      <c r="A27" s="9">
        <v>21</v>
      </c>
      <c r="B27" s="11">
        <v>42390</v>
      </c>
      <c r="C27" s="21">
        <v>131.94</v>
      </c>
      <c r="D27" s="10">
        <v>67</v>
      </c>
      <c r="E27" s="10">
        <v>12.2</v>
      </c>
      <c r="F27" s="10">
        <v>14.4</v>
      </c>
      <c r="G27" s="10">
        <f t="shared" si="0"/>
        <v>26.6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4.25">
      <c r="A28" s="9">
        <v>22</v>
      </c>
      <c r="B28" s="11">
        <v>42391</v>
      </c>
      <c r="C28" s="21">
        <v>132.315</v>
      </c>
      <c r="D28" s="10">
        <v>24</v>
      </c>
      <c r="E28" s="10">
        <v>13.3</v>
      </c>
      <c r="F28" s="10">
        <v>15.3</v>
      </c>
      <c r="G28" s="10">
        <f t="shared" si="0"/>
        <v>28.6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4.25">
      <c r="A29" s="9">
        <v>23</v>
      </c>
      <c r="B29" s="11">
        <v>42392</v>
      </c>
      <c r="C29" s="21"/>
      <c r="D29" s="10">
        <v>58</v>
      </c>
      <c r="E29" s="10">
        <v>14.4</v>
      </c>
      <c r="F29" s="10">
        <v>15.5</v>
      </c>
      <c r="G29" s="10">
        <f t="shared" si="0"/>
        <v>29.9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4.25">
      <c r="A30" s="9">
        <v>24</v>
      </c>
      <c r="B30" s="11">
        <v>42393</v>
      </c>
      <c r="C30" s="21">
        <v>133.162</v>
      </c>
      <c r="D30" s="10">
        <v>57</v>
      </c>
      <c r="E30" s="10">
        <v>15.3</v>
      </c>
      <c r="F30" s="10">
        <v>16.5</v>
      </c>
      <c r="G30" s="10">
        <f t="shared" si="0"/>
        <v>31.8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4.25">
      <c r="A31" s="9">
        <v>25</v>
      </c>
      <c r="B31" s="11">
        <v>42394</v>
      </c>
      <c r="C31" s="21">
        <v>132.702</v>
      </c>
      <c r="D31" s="10">
        <v>3</v>
      </c>
      <c r="E31" s="10">
        <v>16.2</v>
      </c>
      <c r="F31" s="10">
        <v>16.7</v>
      </c>
      <c r="G31" s="10">
        <f t="shared" si="0"/>
        <v>32.9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>
      <c r="A32" s="9">
        <v>26</v>
      </c>
      <c r="B32" s="11">
        <v>42395</v>
      </c>
      <c r="C32" s="21">
        <v>131.88</v>
      </c>
      <c r="D32" s="10">
        <v>0</v>
      </c>
      <c r="E32" s="10">
        <v>15.3</v>
      </c>
      <c r="F32" s="10">
        <v>16.7</v>
      </c>
      <c r="G32" s="10">
        <f t="shared" si="0"/>
        <v>32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4.25">
      <c r="A33" s="9">
        <v>27</v>
      </c>
      <c r="B33" s="11">
        <v>42396</v>
      </c>
      <c r="C33" s="21">
        <v>131.787</v>
      </c>
      <c r="D33" s="10">
        <v>19.5</v>
      </c>
      <c r="E33" s="10">
        <v>15.3</v>
      </c>
      <c r="F33" s="10">
        <v>16.2</v>
      </c>
      <c r="G33" s="10">
        <f t="shared" si="0"/>
        <v>31.5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4.25">
      <c r="A34" s="9">
        <v>28</v>
      </c>
      <c r="B34" s="11">
        <v>42397</v>
      </c>
      <c r="C34" s="21">
        <v>132.1635</v>
      </c>
      <c r="D34" s="10">
        <v>0</v>
      </c>
      <c r="E34" s="10">
        <v>15.3</v>
      </c>
      <c r="F34" s="10">
        <v>16.2</v>
      </c>
      <c r="G34" s="10">
        <f t="shared" si="0"/>
        <v>31.5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>
      <c r="A35" s="9">
        <v>29</v>
      </c>
      <c r="B35" s="11">
        <v>42398</v>
      </c>
      <c r="C35" s="21">
        <v>132.389</v>
      </c>
      <c r="D35" s="10">
        <v>0</v>
      </c>
      <c r="E35" s="10">
        <v>15.3</v>
      </c>
      <c r="F35" s="10">
        <v>16.2</v>
      </c>
      <c r="G35" s="10">
        <f t="shared" si="0"/>
        <v>31.5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4.25">
      <c r="A36" s="9">
        <v>30</v>
      </c>
      <c r="B36" s="11">
        <v>42399</v>
      </c>
      <c r="C36" s="21">
        <v>132.5935</v>
      </c>
      <c r="D36" s="10">
        <v>6.5</v>
      </c>
      <c r="E36" s="10">
        <v>16</v>
      </c>
      <c r="F36" s="10">
        <v>15.5</v>
      </c>
      <c r="G36" s="10">
        <f t="shared" si="0"/>
        <v>31.5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4.25">
      <c r="A37" s="9">
        <v>31</v>
      </c>
      <c r="B37" s="11">
        <v>42400</v>
      </c>
      <c r="C37" s="21">
        <v>132.8425</v>
      </c>
      <c r="D37" s="10">
        <v>9</v>
      </c>
      <c r="E37" s="10">
        <v>16.2</v>
      </c>
      <c r="F37" s="10">
        <v>16.2</v>
      </c>
      <c r="G37" s="10">
        <f t="shared" si="0"/>
        <v>32.4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4.25">
      <c r="A38" s="9">
        <v>32</v>
      </c>
      <c r="B38" s="11">
        <v>42401</v>
      </c>
      <c r="C38" s="21">
        <v>135.12</v>
      </c>
      <c r="D38" s="10">
        <v>4</v>
      </c>
      <c r="E38" s="10">
        <v>16.5</v>
      </c>
      <c r="F38" s="10">
        <v>16.2</v>
      </c>
      <c r="G38" s="10">
        <f t="shared" si="0"/>
        <v>32.7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4.25">
      <c r="A39" s="9">
        <v>33</v>
      </c>
      <c r="B39" s="11">
        <v>42402</v>
      </c>
      <c r="C39" s="21">
        <v>135.739</v>
      </c>
      <c r="D39" s="10">
        <v>90.4</v>
      </c>
      <c r="E39" s="10">
        <v>16.7</v>
      </c>
      <c r="F39" s="10">
        <v>16.5</v>
      </c>
      <c r="G39" s="10">
        <f t="shared" si="0"/>
        <v>33.2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4.25">
      <c r="A40" s="9">
        <v>34</v>
      </c>
      <c r="B40" s="11">
        <v>42403</v>
      </c>
      <c r="C40" s="21">
        <v>138.0235</v>
      </c>
      <c r="D40" s="10">
        <v>3</v>
      </c>
      <c r="E40" s="10">
        <v>19.3</v>
      </c>
      <c r="F40" s="10">
        <v>17.2</v>
      </c>
      <c r="G40" s="10">
        <f t="shared" si="0"/>
        <v>36.5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4.25">
      <c r="A41" s="9">
        <v>35</v>
      </c>
      <c r="B41" s="11">
        <v>42404</v>
      </c>
      <c r="C41" s="21">
        <v>133.611</v>
      </c>
      <c r="D41" s="10">
        <v>0</v>
      </c>
      <c r="E41" s="10">
        <v>19</v>
      </c>
      <c r="F41" s="10">
        <v>17.7</v>
      </c>
      <c r="G41" s="10">
        <f t="shared" si="0"/>
        <v>36.7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4.25">
      <c r="A42" s="9">
        <v>36</v>
      </c>
      <c r="B42" s="11">
        <v>42405</v>
      </c>
      <c r="C42" s="21">
        <v>131.827</v>
      </c>
      <c r="D42" s="10">
        <v>17</v>
      </c>
      <c r="E42" s="10">
        <v>19</v>
      </c>
      <c r="F42" s="10">
        <v>17.7</v>
      </c>
      <c r="G42" s="10">
        <f t="shared" si="0"/>
        <v>36.7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4.25">
      <c r="A43" s="9">
        <v>37</v>
      </c>
      <c r="B43" s="11">
        <v>42406</v>
      </c>
      <c r="C43" s="21">
        <v>131.936</v>
      </c>
      <c r="D43" s="10">
        <v>0</v>
      </c>
      <c r="E43" s="10">
        <v>19</v>
      </c>
      <c r="F43" s="10">
        <v>17.7</v>
      </c>
      <c r="G43" s="10">
        <f t="shared" si="0"/>
        <v>36.7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4.25">
      <c r="A44" s="9">
        <v>38</v>
      </c>
      <c r="B44" s="11">
        <v>42407</v>
      </c>
      <c r="C44" s="21">
        <v>131.9305</v>
      </c>
      <c r="D44" s="10">
        <v>0</v>
      </c>
      <c r="E44" s="10">
        <v>19</v>
      </c>
      <c r="F44" s="10">
        <v>16.7</v>
      </c>
      <c r="G44" s="10">
        <f t="shared" si="0"/>
        <v>35.7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4.25">
      <c r="A45" s="9">
        <v>39</v>
      </c>
      <c r="B45" s="11">
        <v>42408</v>
      </c>
      <c r="C45" s="21">
        <v>132.691</v>
      </c>
      <c r="D45" s="10">
        <v>0</v>
      </c>
      <c r="E45" s="10"/>
      <c r="F45" s="10"/>
      <c r="G45" s="10">
        <f t="shared" si="0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4.25">
      <c r="A46" s="9">
        <v>40</v>
      </c>
      <c r="B46" s="11">
        <v>42409</v>
      </c>
      <c r="C46" s="21">
        <v>132.58999999999997</v>
      </c>
      <c r="D46" s="10">
        <v>0</v>
      </c>
      <c r="E46" s="10"/>
      <c r="F46" s="10"/>
      <c r="G46" s="10">
        <f t="shared" si="0"/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4.25">
      <c r="A47" s="9">
        <v>41</v>
      </c>
      <c r="B47" s="11">
        <v>42410</v>
      </c>
      <c r="C47" s="21">
        <v>132.587</v>
      </c>
      <c r="D47" s="10">
        <v>0</v>
      </c>
      <c r="E47" s="10"/>
      <c r="F47" s="10"/>
      <c r="G47" s="10">
        <f t="shared" si="0"/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4.25">
      <c r="A48" s="9">
        <v>42</v>
      </c>
      <c r="B48" s="11">
        <v>42411</v>
      </c>
      <c r="C48" s="21">
        <v>132.8405</v>
      </c>
      <c r="D48" s="10">
        <v>0</v>
      </c>
      <c r="E48" s="10">
        <v>19.3</v>
      </c>
      <c r="F48" s="10">
        <v>18</v>
      </c>
      <c r="G48" s="10">
        <f t="shared" si="0"/>
        <v>37.3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4.25">
      <c r="A49" s="9">
        <v>43</v>
      </c>
      <c r="B49" s="11">
        <v>42412</v>
      </c>
      <c r="C49" s="21">
        <v>132.646</v>
      </c>
      <c r="D49" s="10">
        <v>0</v>
      </c>
      <c r="E49" s="10"/>
      <c r="F49" s="10"/>
      <c r="G49" s="10">
        <f t="shared" si="0"/>
        <v>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4.25">
      <c r="A50" s="9">
        <v>44</v>
      </c>
      <c r="B50" s="11">
        <v>42413</v>
      </c>
      <c r="C50" s="21">
        <v>137.335</v>
      </c>
      <c r="D50" s="10">
        <v>199</v>
      </c>
      <c r="E50" s="10">
        <v>21.8</v>
      </c>
      <c r="F50" s="10">
        <v>20.7</v>
      </c>
      <c r="G50" s="10">
        <f t="shared" si="0"/>
        <v>42.5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4.25">
      <c r="A51" s="9">
        <v>45</v>
      </c>
      <c r="B51" s="11">
        <v>42414</v>
      </c>
      <c r="C51" s="21">
        <v>133.67200000000003</v>
      </c>
      <c r="D51" s="10">
        <v>6</v>
      </c>
      <c r="E51" s="10">
        <v>20.4</v>
      </c>
      <c r="F51" s="10">
        <v>19.3</v>
      </c>
      <c r="G51" s="10">
        <f t="shared" si="0"/>
        <v>39.7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4.25">
      <c r="A52" s="9">
        <v>46</v>
      </c>
      <c r="B52" s="11">
        <v>42415</v>
      </c>
      <c r="C52" s="21">
        <v>132.46</v>
      </c>
      <c r="D52" s="10">
        <v>0</v>
      </c>
      <c r="E52" s="10">
        <v>20.4</v>
      </c>
      <c r="F52" s="10">
        <v>19.3</v>
      </c>
      <c r="G52" s="10">
        <f t="shared" si="0"/>
        <v>39.7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4.25">
      <c r="A53" s="9">
        <v>47</v>
      </c>
      <c r="B53" s="11">
        <v>42416</v>
      </c>
      <c r="C53" s="21">
        <v>131.945</v>
      </c>
      <c r="D53" s="10">
        <v>0</v>
      </c>
      <c r="E53" s="10">
        <v>20.4</v>
      </c>
      <c r="F53" s="10">
        <v>19.3</v>
      </c>
      <c r="G53" s="10">
        <f t="shared" si="0"/>
        <v>39.7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">
      <c r="A54" s="9">
        <v>48</v>
      </c>
      <c r="B54" s="11">
        <v>42417</v>
      </c>
      <c r="C54" s="21">
        <v>131.3065</v>
      </c>
      <c r="D54" s="10">
        <v>0</v>
      </c>
      <c r="E54" s="10">
        <v>19.8</v>
      </c>
      <c r="F54" s="10">
        <v>19.3</v>
      </c>
      <c r="G54" s="10">
        <f t="shared" si="0"/>
        <v>39.1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>
      <c r="A55" s="9">
        <v>49</v>
      </c>
      <c r="B55" s="11">
        <v>42418</v>
      </c>
      <c r="C55" s="21">
        <v>131.17950000000002</v>
      </c>
      <c r="D55" s="10">
        <v>0</v>
      </c>
      <c r="E55" s="10">
        <v>20.1</v>
      </c>
      <c r="F55" s="10">
        <v>19.3</v>
      </c>
      <c r="G55" s="10">
        <f t="shared" si="0"/>
        <v>39.400000000000006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9">
        <v>50</v>
      </c>
      <c r="B56" s="11">
        <v>42419</v>
      </c>
      <c r="C56" s="21">
        <v>131.23149999999998</v>
      </c>
      <c r="D56" s="10">
        <v>0</v>
      </c>
      <c r="E56" s="10"/>
      <c r="F56" s="10"/>
      <c r="G56" s="10">
        <f t="shared" si="0"/>
        <v>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9">
        <v>51</v>
      </c>
      <c r="B57" s="11">
        <v>42420</v>
      </c>
      <c r="C57" s="21">
        <v>131.29500000000002</v>
      </c>
      <c r="D57" s="10">
        <v>0</v>
      </c>
      <c r="E57" s="10"/>
      <c r="F57" s="10"/>
      <c r="G57" s="10">
        <f t="shared" si="0"/>
        <v>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">
      <c r="A58" s="9">
        <v>52</v>
      </c>
      <c r="B58" s="11">
        <v>42421</v>
      </c>
      <c r="C58" s="21">
        <v>131.353</v>
      </c>
      <c r="D58" s="10">
        <v>0</v>
      </c>
      <c r="E58" s="10"/>
      <c r="F58" s="10"/>
      <c r="G58" s="10">
        <f t="shared" si="0"/>
        <v>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9">
        <v>53</v>
      </c>
      <c r="B59" s="11">
        <v>42422</v>
      </c>
      <c r="C59" s="21">
        <v>131.52</v>
      </c>
      <c r="D59" s="10">
        <v>16</v>
      </c>
      <c r="E59" s="10">
        <v>19.3</v>
      </c>
      <c r="F59" s="10">
        <v>19</v>
      </c>
      <c r="G59" s="10">
        <f t="shared" si="0"/>
        <v>38.3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">
      <c r="A60" s="9">
        <v>54</v>
      </c>
      <c r="B60" s="11">
        <v>42423</v>
      </c>
      <c r="C60" s="21">
        <v>131.7125</v>
      </c>
      <c r="D60" s="10">
        <v>0</v>
      </c>
      <c r="E60" s="10">
        <v>19.3</v>
      </c>
      <c r="F60" s="10">
        <v>18.8</v>
      </c>
      <c r="G60" s="10">
        <f t="shared" si="0"/>
        <v>38.1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>
      <c r="A61" s="9">
        <v>55</v>
      </c>
      <c r="B61" s="11">
        <v>42424</v>
      </c>
      <c r="C61" s="21">
        <v>131.3045</v>
      </c>
      <c r="D61" s="10">
        <v>0</v>
      </c>
      <c r="E61" s="10">
        <v>19.3</v>
      </c>
      <c r="F61" s="10">
        <v>18.8</v>
      </c>
      <c r="G61" s="10">
        <f t="shared" si="0"/>
        <v>38.1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">
      <c r="A62" s="9">
        <v>56</v>
      </c>
      <c r="B62" s="11">
        <v>42425</v>
      </c>
      <c r="C62" s="21">
        <v>131.107</v>
      </c>
      <c r="D62" s="10">
        <v>12</v>
      </c>
      <c r="E62" s="10">
        <v>19.3</v>
      </c>
      <c r="F62" s="10">
        <v>18.8</v>
      </c>
      <c r="G62" s="10">
        <f t="shared" si="0"/>
        <v>38.1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">
      <c r="A63" s="9">
        <v>57</v>
      </c>
      <c r="B63" s="11">
        <v>42426</v>
      </c>
      <c r="C63" s="21">
        <v>131.1825</v>
      </c>
      <c r="D63" s="10">
        <v>0</v>
      </c>
      <c r="E63" s="10">
        <v>19.3</v>
      </c>
      <c r="F63" s="10">
        <v>18</v>
      </c>
      <c r="G63" s="10">
        <f t="shared" si="0"/>
        <v>37.3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9">
        <v>58</v>
      </c>
      <c r="B64" s="11">
        <v>42427</v>
      </c>
      <c r="C64" s="21">
        <v>131.233</v>
      </c>
      <c r="D64" s="10">
        <v>11</v>
      </c>
      <c r="E64" s="10">
        <v>19.3</v>
      </c>
      <c r="F64" s="10">
        <v>18</v>
      </c>
      <c r="G64" s="10">
        <f t="shared" si="0"/>
        <v>37.3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>
      <c r="A65" s="9">
        <v>59</v>
      </c>
      <c r="B65" s="11">
        <v>42428</v>
      </c>
      <c r="C65" s="21"/>
      <c r="D65" s="10">
        <v>0</v>
      </c>
      <c r="E65" s="10"/>
      <c r="F65" s="10"/>
      <c r="G65" s="10">
        <f t="shared" si="0"/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5">
      <c r="A66" s="9">
        <v>60</v>
      </c>
      <c r="B66" s="11">
        <v>42429</v>
      </c>
      <c r="C66" s="21">
        <v>131.235</v>
      </c>
      <c r="D66" s="10">
        <v>0</v>
      </c>
      <c r="E66" s="10"/>
      <c r="F66" s="10"/>
      <c r="G66" s="10">
        <f t="shared" si="0"/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>
      <c r="A67" s="9">
        <v>61</v>
      </c>
      <c r="B67" s="11">
        <v>42430</v>
      </c>
      <c r="C67" s="21">
        <v>131.2545</v>
      </c>
      <c r="D67" s="10">
        <v>18.1</v>
      </c>
      <c r="E67" s="10">
        <v>19.6</v>
      </c>
      <c r="F67" s="10">
        <v>19</v>
      </c>
      <c r="G67" s="10">
        <f t="shared" si="0"/>
        <v>38.6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">
      <c r="A68" s="9">
        <v>62</v>
      </c>
      <c r="B68" s="11">
        <v>42431</v>
      </c>
      <c r="C68" s="21">
        <v>131.50799999999998</v>
      </c>
      <c r="D68" s="10">
        <v>9.5</v>
      </c>
      <c r="E68" s="10"/>
      <c r="F68" s="10"/>
      <c r="G68" s="10">
        <f t="shared" si="0"/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">
      <c r="A69" s="9">
        <v>63</v>
      </c>
      <c r="B69" s="11">
        <v>42432</v>
      </c>
      <c r="C69" s="21">
        <v>131.71</v>
      </c>
      <c r="D69" s="10">
        <v>3.9</v>
      </c>
      <c r="E69" s="10">
        <v>19.8</v>
      </c>
      <c r="F69" s="10">
        <v>19</v>
      </c>
      <c r="G69" s="10">
        <f t="shared" si="0"/>
        <v>38.8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">
      <c r="A70" s="9">
        <v>64</v>
      </c>
      <c r="B70" s="11">
        <v>42433</v>
      </c>
      <c r="C70" s="21">
        <v>131.7305</v>
      </c>
      <c r="D70" s="10">
        <v>0</v>
      </c>
      <c r="E70" s="10">
        <v>20.7</v>
      </c>
      <c r="F70" s="10">
        <v>19</v>
      </c>
      <c r="G70" s="10">
        <f t="shared" si="0"/>
        <v>39.7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">
      <c r="A71" s="9">
        <v>65</v>
      </c>
      <c r="B71" s="11">
        <v>42434</v>
      </c>
      <c r="C71" s="21">
        <v>131.21800000000002</v>
      </c>
      <c r="D71" s="10">
        <v>0</v>
      </c>
      <c r="E71" s="10"/>
      <c r="F71" s="10"/>
      <c r="G71" s="10">
        <f t="shared" si="0"/>
        <v>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">
      <c r="A72" s="9">
        <v>66</v>
      </c>
      <c r="B72" s="11">
        <v>42435</v>
      </c>
      <c r="C72" s="21"/>
      <c r="D72" s="10">
        <v>20</v>
      </c>
      <c r="E72" s="10"/>
      <c r="F72" s="10"/>
      <c r="G72" s="10">
        <f aca="true" t="shared" si="1" ref="G72:G135">E72+F72</f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">
      <c r="A73" s="9">
        <v>67</v>
      </c>
      <c r="B73" s="11">
        <v>42436</v>
      </c>
      <c r="C73" s="21"/>
      <c r="D73" s="10">
        <v>0</v>
      </c>
      <c r="E73" s="10">
        <v>19.8</v>
      </c>
      <c r="F73" s="10">
        <v>18</v>
      </c>
      <c r="G73" s="10">
        <f t="shared" si="1"/>
        <v>37.8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">
      <c r="A74" s="9">
        <v>68</v>
      </c>
      <c r="B74" s="11">
        <v>42437</v>
      </c>
      <c r="C74" s="21"/>
      <c r="D74" s="10">
        <v>0</v>
      </c>
      <c r="E74" s="10"/>
      <c r="F74" s="10"/>
      <c r="G74" s="10">
        <f t="shared" si="1"/>
        <v>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>
      <c r="A75" s="9">
        <v>69</v>
      </c>
      <c r="B75" s="11">
        <v>42438</v>
      </c>
      <c r="C75" s="21"/>
      <c r="D75" s="10">
        <v>0</v>
      </c>
      <c r="E75" s="10"/>
      <c r="F75" s="10"/>
      <c r="G75" s="10">
        <f t="shared" si="1"/>
        <v>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">
      <c r="A76" s="9">
        <v>70</v>
      </c>
      <c r="B76" s="11">
        <v>42439</v>
      </c>
      <c r="C76" s="21">
        <v>131.9065</v>
      </c>
      <c r="D76" s="10">
        <v>0</v>
      </c>
      <c r="E76" s="10"/>
      <c r="F76" s="10"/>
      <c r="G76" s="10">
        <f t="shared" si="1"/>
        <v>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">
      <c r="A77" s="9">
        <v>71</v>
      </c>
      <c r="B77" s="11">
        <v>42440</v>
      </c>
      <c r="C77" s="21">
        <v>131.09199999999998</v>
      </c>
      <c r="D77" s="10">
        <v>29</v>
      </c>
      <c r="E77" s="10">
        <v>20.7</v>
      </c>
      <c r="F77" s="10">
        <v>19.3</v>
      </c>
      <c r="G77" s="10">
        <f t="shared" si="1"/>
        <v>40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">
      <c r="A78" s="9">
        <v>72</v>
      </c>
      <c r="B78" s="11">
        <v>42441</v>
      </c>
      <c r="C78" s="21">
        <v>131.174</v>
      </c>
      <c r="D78" s="10">
        <v>7</v>
      </c>
      <c r="E78" s="10"/>
      <c r="F78" s="10"/>
      <c r="G78" s="10">
        <f t="shared" si="1"/>
        <v>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9">
        <v>73</v>
      </c>
      <c r="B79" s="11">
        <v>42442</v>
      </c>
      <c r="C79" s="21">
        <v>131.32</v>
      </c>
      <c r="D79" s="10">
        <v>272</v>
      </c>
      <c r="E79" s="10">
        <v>20.7</v>
      </c>
      <c r="F79" s="10">
        <v>18</v>
      </c>
      <c r="G79" s="10">
        <f t="shared" si="1"/>
        <v>38.7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">
      <c r="A80" s="9">
        <v>74</v>
      </c>
      <c r="B80" s="11">
        <v>42443</v>
      </c>
      <c r="C80" s="21">
        <v>131.57549999999998</v>
      </c>
      <c r="D80" s="10">
        <v>123</v>
      </c>
      <c r="E80" s="10">
        <v>20.7</v>
      </c>
      <c r="F80" s="10">
        <v>18</v>
      </c>
      <c r="G80" s="10">
        <f t="shared" si="1"/>
        <v>38.7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">
      <c r="A81" s="9">
        <v>75</v>
      </c>
      <c r="B81" s="11">
        <v>42444</v>
      </c>
      <c r="C81" s="21">
        <v>131.6855</v>
      </c>
      <c r="D81" s="10">
        <v>0</v>
      </c>
      <c r="E81" s="10">
        <v>20.7</v>
      </c>
      <c r="F81" s="10">
        <v>18</v>
      </c>
      <c r="G81" s="10">
        <f t="shared" si="1"/>
        <v>38.7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">
      <c r="A82" s="14">
        <v>76</v>
      </c>
      <c r="B82" s="20">
        <v>42445</v>
      </c>
      <c r="C82" s="22">
        <v>130.841</v>
      </c>
      <c r="D82" s="19">
        <v>0</v>
      </c>
      <c r="E82" s="19">
        <v>20.9</v>
      </c>
      <c r="F82" s="19">
        <v>19</v>
      </c>
      <c r="G82" s="19">
        <f t="shared" si="1"/>
        <v>39.9</v>
      </c>
      <c r="H82" s="15" t="s">
        <v>9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">
      <c r="A83" s="9">
        <v>77</v>
      </c>
      <c r="B83" s="11">
        <v>42446</v>
      </c>
      <c r="C83" s="21">
        <v>130.087</v>
      </c>
      <c r="D83" s="10">
        <v>0</v>
      </c>
      <c r="E83" s="10">
        <v>20.9</v>
      </c>
      <c r="F83" s="10">
        <v>19</v>
      </c>
      <c r="G83" s="10">
        <f t="shared" si="1"/>
        <v>39.9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">
      <c r="A84" s="9">
        <v>78</v>
      </c>
      <c r="B84" s="11">
        <v>42447</v>
      </c>
      <c r="C84" s="21">
        <v>129.324</v>
      </c>
      <c r="D84" s="10">
        <v>22</v>
      </c>
      <c r="E84" s="10">
        <v>21.5</v>
      </c>
      <c r="F84" s="10">
        <v>18</v>
      </c>
      <c r="G84" s="10">
        <f t="shared" si="1"/>
        <v>39.5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9">
        <v>79</v>
      </c>
      <c r="B85" s="11">
        <v>42448</v>
      </c>
      <c r="C85" s="21">
        <v>128.5605</v>
      </c>
      <c r="D85" s="10">
        <v>0</v>
      </c>
      <c r="E85" s="10">
        <v>21.5</v>
      </c>
      <c r="F85" s="10">
        <v>18</v>
      </c>
      <c r="G85" s="10">
        <f t="shared" si="1"/>
        <v>39.5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">
      <c r="A86" s="9">
        <v>80</v>
      </c>
      <c r="B86" s="11">
        <v>42449</v>
      </c>
      <c r="C86" s="21">
        <v>127.70849999999999</v>
      </c>
      <c r="D86" s="10">
        <v>0</v>
      </c>
      <c r="E86" s="10">
        <v>20.7</v>
      </c>
      <c r="F86" s="10">
        <v>16.7</v>
      </c>
      <c r="G86" s="10">
        <f t="shared" si="1"/>
        <v>37.4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">
      <c r="A87" s="9">
        <v>81</v>
      </c>
      <c r="B87" s="11">
        <v>42450</v>
      </c>
      <c r="C87" s="21">
        <v>126.79249999999999</v>
      </c>
      <c r="D87" s="10">
        <v>0</v>
      </c>
      <c r="E87" s="10"/>
      <c r="F87" s="10"/>
      <c r="G87" s="10">
        <f t="shared" si="1"/>
        <v>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">
      <c r="A88" s="9">
        <v>82</v>
      </c>
      <c r="B88" s="11">
        <v>42451</v>
      </c>
      <c r="C88" s="21">
        <v>125.842</v>
      </c>
      <c r="D88" s="10">
        <v>8</v>
      </c>
      <c r="E88" s="10">
        <v>20.7</v>
      </c>
      <c r="F88" s="10">
        <v>16.7</v>
      </c>
      <c r="G88" s="10">
        <f t="shared" si="1"/>
        <v>37.4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">
      <c r="A89" s="9">
        <v>83</v>
      </c>
      <c r="B89" s="11">
        <v>42452</v>
      </c>
      <c r="C89" s="21">
        <v>124.946</v>
      </c>
      <c r="D89" s="10">
        <v>70</v>
      </c>
      <c r="E89" s="10">
        <v>20.7</v>
      </c>
      <c r="F89" s="10">
        <v>16.7</v>
      </c>
      <c r="G89" s="10">
        <f t="shared" si="1"/>
        <v>37.4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">
      <c r="A90" s="9">
        <v>84</v>
      </c>
      <c r="B90" s="11">
        <v>42453</v>
      </c>
      <c r="C90" s="21">
        <v>124.6765</v>
      </c>
      <c r="D90" s="10">
        <v>67</v>
      </c>
      <c r="E90" s="10">
        <v>20.7</v>
      </c>
      <c r="F90" s="10">
        <v>16.7</v>
      </c>
      <c r="G90" s="10">
        <f t="shared" si="1"/>
        <v>37.4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5">
      <c r="A91" s="9">
        <v>85</v>
      </c>
      <c r="B91" s="11">
        <v>42454</v>
      </c>
      <c r="C91" s="21">
        <v>125.887</v>
      </c>
      <c r="D91" s="10">
        <v>0</v>
      </c>
      <c r="E91" s="10">
        <v>20.7</v>
      </c>
      <c r="F91" s="10">
        <v>16.7</v>
      </c>
      <c r="G91" s="10">
        <f t="shared" si="1"/>
        <v>37.4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">
      <c r="A92" s="9">
        <v>86</v>
      </c>
      <c r="B92" s="11">
        <v>42455</v>
      </c>
      <c r="C92" s="21">
        <v>125.4715</v>
      </c>
      <c r="D92" s="10">
        <v>10</v>
      </c>
      <c r="E92" s="10"/>
      <c r="F92" s="10"/>
      <c r="G92" s="10">
        <f t="shared" si="1"/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">
      <c r="A93" s="9">
        <v>87</v>
      </c>
      <c r="B93" s="11">
        <v>42456</v>
      </c>
      <c r="C93" s="21">
        <v>124.9465</v>
      </c>
      <c r="D93" s="10">
        <v>0</v>
      </c>
      <c r="E93" s="10"/>
      <c r="F93" s="10"/>
      <c r="G93" s="10">
        <f t="shared" si="1"/>
        <v>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">
      <c r="A94" s="9">
        <v>88</v>
      </c>
      <c r="B94" s="11">
        <v>42457</v>
      </c>
      <c r="C94" s="21">
        <v>124.4065</v>
      </c>
      <c r="D94" s="10">
        <v>0</v>
      </c>
      <c r="E94" s="10"/>
      <c r="F94" s="10"/>
      <c r="G94" s="10">
        <f t="shared" si="1"/>
        <v>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">
      <c r="A95" s="9">
        <v>89</v>
      </c>
      <c r="B95" s="11">
        <v>42458</v>
      </c>
      <c r="C95" s="21">
        <v>123.66550000000001</v>
      </c>
      <c r="D95" s="10">
        <v>9</v>
      </c>
      <c r="E95" s="10"/>
      <c r="F95" s="10"/>
      <c r="G95" s="10">
        <f t="shared" si="1"/>
        <v>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">
      <c r="A96" s="9">
        <v>90</v>
      </c>
      <c r="B96" s="11">
        <v>42459</v>
      </c>
      <c r="C96" s="21">
        <v>123.584</v>
      </c>
      <c r="D96" s="10">
        <v>490</v>
      </c>
      <c r="E96" s="10">
        <v>22.1</v>
      </c>
      <c r="F96" s="10">
        <v>16.7</v>
      </c>
      <c r="G96" s="10">
        <f t="shared" si="1"/>
        <v>38.8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">
      <c r="A97" s="9">
        <v>91</v>
      </c>
      <c r="B97" s="11">
        <v>42460</v>
      </c>
      <c r="C97" s="21">
        <v>126.5315</v>
      </c>
      <c r="D97" s="10">
        <v>0</v>
      </c>
      <c r="E97" s="10"/>
      <c r="F97" s="10"/>
      <c r="G97" s="10">
        <f t="shared" si="1"/>
        <v>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5">
      <c r="A98" s="9">
        <v>92</v>
      </c>
      <c r="B98" s="11">
        <v>42461</v>
      </c>
      <c r="C98" s="21">
        <v>126.7415</v>
      </c>
      <c r="D98" s="10">
        <v>0</v>
      </c>
      <c r="E98" s="10"/>
      <c r="F98" s="10"/>
      <c r="G98" s="10">
        <f t="shared" si="1"/>
        <v>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">
      <c r="A99" s="9">
        <v>93</v>
      </c>
      <c r="B99" s="11">
        <v>42462</v>
      </c>
      <c r="C99" s="21">
        <v>126.45349999999999</v>
      </c>
      <c r="D99" s="10">
        <v>44</v>
      </c>
      <c r="E99" s="10"/>
      <c r="F99" s="10"/>
      <c r="G99" s="10">
        <f t="shared" si="1"/>
        <v>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">
      <c r="A100" s="9">
        <v>94</v>
      </c>
      <c r="B100" s="11">
        <v>42463</v>
      </c>
      <c r="C100" s="21">
        <v>126.116</v>
      </c>
      <c r="D100" s="10">
        <v>0</v>
      </c>
      <c r="E100" s="10"/>
      <c r="F100" s="10"/>
      <c r="G100" s="10">
        <f t="shared" si="1"/>
        <v>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">
      <c r="A101" s="9">
        <v>95</v>
      </c>
      <c r="B101" s="11">
        <v>42464</v>
      </c>
      <c r="C101" s="21">
        <v>126.018</v>
      </c>
      <c r="D101" s="10">
        <v>126</v>
      </c>
      <c r="E101" s="10"/>
      <c r="F101" s="10"/>
      <c r="G101" s="10">
        <f t="shared" si="1"/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">
      <c r="A102" s="9">
        <v>96</v>
      </c>
      <c r="B102" s="11">
        <v>42465</v>
      </c>
      <c r="C102" s="21">
        <v>126.17099999999999</v>
      </c>
      <c r="D102" s="10">
        <v>0</v>
      </c>
      <c r="E102" s="10">
        <v>22.1</v>
      </c>
      <c r="F102" s="10">
        <v>18</v>
      </c>
      <c r="G102" s="10">
        <f t="shared" si="1"/>
        <v>40.1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>
      <c r="A103" s="9">
        <v>97</v>
      </c>
      <c r="B103" s="11">
        <v>42466</v>
      </c>
      <c r="C103" s="21">
        <v>126.761</v>
      </c>
      <c r="D103" s="10">
        <v>93</v>
      </c>
      <c r="E103" s="10"/>
      <c r="F103" s="10"/>
      <c r="G103" s="10">
        <f t="shared" si="1"/>
        <v>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9">
        <v>98</v>
      </c>
      <c r="B104" s="11">
        <v>42467</v>
      </c>
      <c r="C104" s="21">
        <v>127.5135</v>
      </c>
      <c r="D104" s="10">
        <v>0</v>
      </c>
      <c r="E104" s="10"/>
      <c r="F104" s="10"/>
      <c r="G104" s="10">
        <f t="shared" si="1"/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9">
        <v>99</v>
      </c>
      <c r="B105" s="11">
        <v>42468</v>
      </c>
      <c r="C105" s="21">
        <v>127.40100000000001</v>
      </c>
      <c r="D105" s="10">
        <v>0</v>
      </c>
      <c r="E105" s="10"/>
      <c r="F105" s="10"/>
      <c r="G105" s="10">
        <f t="shared" si="1"/>
        <v>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9">
        <v>100</v>
      </c>
      <c r="B106" s="11">
        <v>42469</v>
      </c>
      <c r="C106" s="21">
        <v>127.4305</v>
      </c>
      <c r="D106" s="10">
        <v>344</v>
      </c>
      <c r="E106" s="10"/>
      <c r="F106" s="10"/>
      <c r="G106" s="10">
        <f t="shared" si="1"/>
        <v>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9">
        <v>101</v>
      </c>
      <c r="B107" s="11">
        <v>42470</v>
      </c>
      <c r="C107" s="21">
        <v>131.339</v>
      </c>
      <c r="D107" s="10">
        <v>36</v>
      </c>
      <c r="E107" s="10"/>
      <c r="F107" s="10"/>
      <c r="G107" s="10">
        <f t="shared" si="1"/>
        <v>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9">
        <v>102</v>
      </c>
      <c r="B108" s="11">
        <v>42471</v>
      </c>
      <c r="C108" s="21">
        <v>131.1835</v>
      </c>
      <c r="D108" s="10">
        <v>0</v>
      </c>
      <c r="E108" s="10">
        <v>22.1</v>
      </c>
      <c r="F108" s="10">
        <v>16.7</v>
      </c>
      <c r="G108" s="10">
        <f t="shared" si="1"/>
        <v>38.8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9">
        <v>103</v>
      </c>
      <c r="B109" s="11">
        <v>42472</v>
      </c>
      <c r="C109" s="21">
        <v>130.7535</v>
      </c>
      <c r="D109" s="10">
        <v>0</v>
      </c>
      <c r="E109" s="10"/>
      <c r="F109" s="10"/>
      <c r="G109" s="10">
        <f t="shared" si="1"/>
        <v>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9">
        <v>104</v>
      </c>
      <c r="B110" s="11">
        <v>42473</v>
      </c>
      <c r="C110" s="21">
        <v>130.857</v>
      </c>
      <c r="D110" s="10">
        <v>0</v>
      </c>
      <c r="E110" s="10"/>
      <c r="F110" s="10"/>
      <c r="G110" s="10">
        <f t="shared" si="1"/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9">
        <v>105</v>
      </c>
      <c r="B111" s="11">
        <v>42474</v>
      </c>
      <c r="C111" s="21">
        <v>130.9095</v>
      </c>
      <c r="D111" s="10">
        <v>0</v>
      </c>
      <c r="E111" s="10"/>
      <c r="F111" s="10"/>
      <c r="G111" s="10">
        <f t="shared" si="1"/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9">
        <v>106</v>
      </c>
      <c r="B112" s="11">
        <v>42475</v>
      </c>
      <c r="C112" s="21">
        <v>131.012</v>
      </c>
      <c r="D112" s="10">
        <v>0</v>
      </c>
      <c r="E112" s="10"/>
      <c r="F112" s="10"/>
      <c r="G112" s="10">
        <f t="shared" si="1"/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9">
        <v>107</v>
      </c>
      <c r="B113" s="11">
        <v>42476</v>
      </c>
      <c r="C113" s="21">
        <v>131.233</v>
      </c>
      <c r="D113" s="10">
        <v>0</v>
      </c>
      <c r="E113" s="10"/>
      <c r="F113" s="10"/>
      <c r="G113" s="10">
        <f t="shared" si="1"/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9">
        <v>108</v>
      </c>
      <c r="B114" s="11">
        <v>42477</v>
      </c>
      <c r="C114" s="21">
        <v>130.9715</v>
      </c>
      <c r="D114" s="10">
        <v>0</v>
      </c>
      <c r="E114" s="10">
        <v>22.1</v>
      </c>
      <c r="F114" s="10">
        <v>16.7</v>
      </c>
      <c r="G114" s="10">
        <f t="shared" si="1"/>
        <v>38.8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">
      <c r="A115" s="9">
        <v>109</v>
      </c>
      <c r="B115" s="11">
        <v>42478</v>
      </c>
      <c r="C115" s="21">
        <v>130.812</v>
      </c>
      <c r="D115" s="10">
        <v>0</v>
      </c>
      <c r="E115" s="10"/>
      <c r="F115" s="10"/>
      <c r="G115" s="10">
        <f t="shared" si="1"/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>
      <c r="A116" s="9">
        <v>110</v>
      </c>
      <c r="B116" s="11">
        <v>42479</v>
      </c>
      <c r="C116" s="21">
        <v>130.433</v>
      </c>
      <c r="D116" s="10">
        <v>0</v>
      </c>
      <c r="E116" s="10"/>
      <c r="F116" s="10"/>
      <c r="G116" s="10">
        <f t="shared" si="1"/>
        <v>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>
      <c r="A117" s="9">
        <v>111</v>
      </c>
      <c r="B117" s="11">
        <v>42480</v>
      </c>
      <c r="C117" s="21">
        <v>129.937</v>
      </c>
      <c r="D117" s="10">
        <v>0</v>
      </c>
      <c r="E117" s="10"/>
      <c r="F117" s="10"/>
      <c r="G117" s="10">
        <f t="shared" si="1"/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">
      <c r="A118" s="9">
        <v>112</v>
      </c>
      <c r="B118" s="11">
        <v>42481</v>
      </c>
      <c r="C118" s="21">
        <v>129.5925</v>
      </c>
      <c r="D118" s="10">
        <v>0</v>
      </c>
      <c r="E118" s="10"/>
      <c r="F118" s="10"/>
      <c r="G118" s="10">
        <f t="shared" si="1"/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">
      <c r="A119" s="9">
        <v>113</v>
      </c>
      <c r="B119" s="11">
        <v>42482</v>
      </c>
      <c r="C119" s="21">
        <v>129.5575</v>
      </c>
      <c r="D119" s="10">
        <v>0</v>
      </c>
      <c r="E119" s="10"/>
      <c r="F119" s="10"/>
      <c r="G119" s="10">
        <f t="shared" si="1"/>
        <v>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">
      <c r="A120" s="9">
        <v>114</v>
      </c>
      <c r="B120" s="11">
        <v>42483</v>
      </c>
      <c r="C120" s="21">
        <v>128.82150000000001</v>
      </c>
      <c r="D120" s="10">
        <v>0</v>
      </c>
      <c r="E120" s="10">
        <v>22.1</v>
      </c>
      <c r="F120" s="10">
        <v>16.7</v>
      </c>
      <c r="G120" s="10">
        <f t="shared" si="1"/>
        <v>38.8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">
      <c r="A121" s="9">
        <v>115</v>
      </c>
      <c r="B121" s="11">
        <v>42484</v>
      </c>
      <c r="C121" s="21">
        <v>128.02349999999998</v>
      </c>
      <c r="D121" s="10">
        <v>0</v>
      </c>
      <c r="E121" s="10"/>
      <c r="F121" s="10"/>
      <c r="G121" s="10">
        <f t="shared" si="1"/>
        <v>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">
      <c r="A122" s="9">
        <v>116</v>
      </c>
      <c r="B122" s="11">
        <v>42485</v>
      </c>
      <c r="C122" s="21">
        <v>127.18549999999999</v>
      </c>
      <c r="D122" s="10">
        <v>0</v>
      </c>
      <c r="E122" s="10"/>
      <c r="F122" s="10"/>
      <c r="G122" s="10">
        <f t="shared" si="1"/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">
      <c r="A123" s="9">
        <v>117</v>
      </c>
      <c r="B123" s="11">
        <v>42486</v>
      </c>
      <c r="C123" s="21">
        <v>126.406</v>
      </c>
      <c r="D123" s="10">
        <v>0</v>
      </c>
      <c r="E123" s="10"/>
      <c r="F123" s="10"/>
      <c r="G123" s="10">
        <f t="shared" si="1"/>
        <v>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">
      <c r="A124" s="9">
        <v>118</v>
      </c>
      <c r="B124" s="11">
        <v>42487</v>
      </c>
      <c r="C124" s="21">
        <v>125.61099999999999</v>
      </c>
      <c r="D124" s="10">
        <v>0</v>
      </c>
      <c r="E124" s="10"/>
      <c r="F124" s="10"/>
      <c r="G124" s="10">
        <f t="shared" si="1"/>
        <v>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">
      <c r="A125" s="9">
        <v>119</v>
      </c>
      <c r="B125" s="11">
        <v>42488</v>
      </c>
      <c r="C125" s="21">
        <v>125.162</v>
      </c>
      <c r="D125" s="10">
        <v>0</v>
      </c>
      <c r="E125" s="10"/>
      <c r="F125" s="10"/>
      <c r="G125" s="10">
        <f t="shared" si="1"/>
        <v>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">
      <c r="A126" s="9">
        <v>120</v>
      </c>
      <c r="B126" s="11">
        <v>42489</v>
      </c>
      <c r="C126" s="21">
        <v>124.3985</v>
      </c>
      <c r="D126" s="10">
        <v>0</v>
      </c>
      <c r="E126" s="10"/>
      <c r="F126" s="10"/>
      <c r="G126" s="10">
        <f t="shared" si="1"/>
        <v>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">
      <c r="A127" s="9">
        <v>121</v>
      </c>
      <c r="B127" s="11">
        <v>42490</v>
      </c>
      <c r="C127" s="21">
        <v>123.67500000000001</v>
      </c>
      <c r="D127" s="10">
        <v>0</v>
      </c>
      <c r="E127" s="10"/>
      <c r="F127" s="10"/>
      <c r="G127" s="10">
        <f t="shared" si="1"/>
        <v>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">
      <c r="A128" s="9">
        <v>122</v>
      </c>
      <c r="B128" s="11">
        <v>42491</v>
      </c>
      <c r="C128" s="21">
        <v>122.951</v>
      </c>
      <c r="D128" s="10">
        <v>0</v>
      </c>
      <c r="E128" s="10"/>
      <c r="F128" s="10"/>
      <c r="G128" s="10">
        <f t="shared" si="1"/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">
      <c r="A129" s="9">
        <v>123</v>
      </c>
      <c r="B129" s="11">
        <v>42492</v>
      </c>
      <c r="C129" s="21">
        <v>122.70750000000001</v>
      </c>
      <c r="D129" s="10">
        <v>0</v>
      </c>
      <c r="E129" s="10"/>
      <c r="F129" s="10"/>
      <c r="G129" s="10">
        <f t="shared" si="1"/>
        <v>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">
      <c r="A130" s="9">
        <v>124</v>
      </c>
      <c r="B130" s="11">
        <v>42493</v>
      </c>
      <c r="C130" s="21">
        <v>124.5575</v>
      </c>
      <c r="D130" s="10">
        <v>0</v>
      </c>
      <c r="E130" s="10"/>
      <c r="F130" s="10"/>
      <c r="G130" s="10">
        <f t="shared" si="1"/>
        <v>0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">
      <c r="A131" s="9">
        <v>125</v>
      </c>
      <c r="B131" s="11">
        <v>42494</v>
      </c>
      <c r="C131" s="21">
        <v>125.2775</v>
      </c>
      <c r="D131" s="10">
        <v>0</v>
      </c>
      <c r="E131" s="10"/>
      <c r="F131" s="10"/>
      <c r="G131" s="10">
        <f t="shared" si="1"/>
        <v>0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">
      <c r="A132" s="9">
        <v>126</v>
      </c>
      <c r="B132" s="11">
        <v>42495</v>
      </c>
      <c r="C132" s="21">
        <v>125.12950000000001</v>
      </c>
      <c r="D132" s="10">
        <v>0</v>
      </c>
      <c r="E132" s="10">
        <v>20.7</v>
      </c>
      <c r="F132" s="10">
        <v>13.3</v>
      </c>
      <c r="G132" s="10">
        <f t="shared" si="1"/>
        <v>34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">
      <c r="A133" s="9">
        <v>127</v>
      </c>
      <c r="B133" s="11">
        <v>42496</v>
      </c>
      <c r="C133" s="21">
        <v>124.7185</v>
      </c>
      <c r="D133" s="10">
        <v>0</v>
      </c>
      <c r="E133" s="10"/>
      <c r="F133" s="10"/>
      <c r="G133" s="10">
        <f t="shared" si="1"/>
        <v>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">
      <c r="A134" s="9">
        <v>128</v>
      </c>
      <c r="B134" s="11">
        <v>42497</v>
      </c>
      <c r="C134" s="21">
        <v>124.15950000000001</v>
      </c>
      <c r="D134" s="10">
        <v>0</v>
      </c>
      <c r="E134" s="10"/>
      <c r="F134" s="10"/>
      <c r="G134" s="10">
        <f t="shared" si="1"/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">
      <c r="A135" s="9">
        <v>129</v>
      </c>
      <c r="B135" s="11">
        <v>42498</v>
      </c>
      <c r="C135" s="21">
        <v>123.40100000000001</v>
      </c>
      <c r="D135" s="10">
        <v>0</v>
      </c>
      <c r="E135" s="10"/>
      <c r="F135" s="10"/>
      <c r="G135" s="10">
        <f t="shared" si="1"/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">
      <c r="A136" s="9">
        <v>130</v>
      </c>
      <c r="B136" s="11">
        <v>42499</v>
      </c>
      <c r="C136" s="21">
        <v>122.598</v>
      </c>
      <c r="D136" s="10">
        <v>0</v>
      </c>
      <c r="E136" s="10"/>
      <c r="F136" s="10"/>
      <c r="G136" s="10">
        <f aca="true" t="shared" si="2" ref="G136:G239">E136+F136</f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">
      <c r="A137" s="9">
        <v>131</v>
      </c>
      <c r="B137" s="11">
        <v>42500</v>
      </c>
      <c r="C137" s="21">
        <v>121.7535</v>
      </c>
      <c r="D137" s="10">
        <v>0</v>
      </c>
      <c r="E137" s="10"/>
      <c r="F137" s="10"/>
      <c r="G137" s="10">
        <f t="shared" si="2"/>
        <v>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">
      <c r="A138" s="9">
        <v>132</v>
      </c>
      <c r="B138" s="11">
        <v>42501</v>
      </c>
      <c r="C138" s="21">
        <v>120.864</v>
      </c>
      <c r="D138" s="10">
        <v>0</v>
      </c>
      <c r="E138" s="10"/>
      <c r="F138" s="10"/>
      <c r="G138" s="10">
        <f t="shared" si="2"/>
        <v>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">
      <c r="A139" s="9">
        <v>133</v>
      </c>
      <c r="B139" s="11">
        <v>42502</v>
      </c>
      <c r="C139" s="21">
        <v>120.6515</v>
      </c>
      <c r="D139" s="10">
        <v>0</v>
      </c>
      <c r="E139" s="10"/>
      <c r="F139" s="10"/>
      <c r="G139" s="10">
        <f t="shared" si="2"/>
        <v>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">
      <c r="A140" s="9">
        <v>134</v>
      </c>
      <c r="B140" s="11">
        <v>42503</v>
      </c>
      <c r="C140" s="21">
        <v>119.89099999999999</v>
      </c>
      <c r="D140" s="10">
        <v>0</v>
      </c>
      <c r="E140" s="10"/>
      <c r="F140" s="10"/>
      <c r="G140" s="10">
        <f t="shared" si="2"/>
        <v>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">
      <c r="A141" s="9">
        <v>135</v>
      </c>
      <c r="B141" s="11">
        <v>42504</v>
      </c>
      <c r="C141" s="21">
        <v>119.814</v>
      </c>
      <c r="D141" s="10">
        <v>0</v>
      </c>
      <c r="E141" s="10"/>
      <c r="F141" s="10"/>
      <c r="G141" s="10">
        <f t="shared" si="2"/>
        <v>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">
      <c r="A142" s="9">
        <v>136</v>
      </c>
      <c r="B142" s="11">
        <v>42505</v>
      </c>
      <c r="C142" s="21">
        <v>119.1285</v>
      </c>
      <c r="D142" s="10">
        <v>0</v>
      </c>
      <c r="E142" s="10"/>
      <c r="F142" s="10"/>
      <c r="G142" s="10">
        <f t="shared" si="2"/>
        <v>0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">
      <c r="A143" s="9">
        <v>137</v>
      </c>
      <c r="B143" s="11">
        <v>42506</v>
      </c>
      <c r="C143" s="21">
        <v>119.7755</v>
      </c>
      <c r="D143" s="10">
        <v>0</v>
      </c>
      <c r="E143" s="10">
        <v>20.7</v>
      </c>
      <c r="F143" s="10">
        <v>13.3</v>
      </c>
      <c r="G143" s="10">
        <f t="shared" si="2"/>
        <v>34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">
      <c r="A144" s="9"/>
      <c r="B144" s="11">
        <v>42507</v>
      </c>
      <c r="C144" s="21">
        <v>119.3965</v>
      </c>
      <c r="D144" s="10"/>
      <c r="E144" s="10"/>
      <c r="F144" s="10"/>
      <c r="G144" s="10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">
      <c r="A145" s="9"/>
      <c r="B145" s="11">
        <v>42508</v>
      </c>
      <c r="C145" s="21">
        <v>118.975</v>
      </c>
      <c r="D145" s="10"/>
      <c r="E145" s="10"/>
      <c r="F145" s="10"/>
      <c r="G145" s="10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">
      <c r="A146" s="9"/>
      <c r="B146" s="11">
        <v>42509</v>
      </c>
      <c r="C146" s="21">
        <v>119.04050000000001</v>
      </c>
      <c r="D146" s="10"/>
      <c r="E146" s="10"/>
      <c r="F146" s="10"/>
      <c r="G146" s="10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">
      <c r="A147" s="9"/>
      <c r="B147" s="11">
        <v>42510</v>
      </c>
      <c r="C147" s="21">
        <v>118.899</v>
      </c>
      <c r="D147" s="10"/>
      <c r="E147" s="10"/>
      <c r="F147" s="10"/>
      <c r="G147" s="10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">
      <c r="A148" s="9"/>
      <c r="B148" s="11">
        <v>42511</v>
      </c>
      <c r="C148" s="21">
        <v>119.293</v>
      </c>
      <c r="D148" s="10"/>
      <c r="E148" s="10"/>
      <c r="F148" s="10"/>
      <c r="G148" s="10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">
      <c r="A149" s="9"/>
      <c r="B149" s="11">
        <v>42512</v>
      </c>
      <c r="C149" s="21">
        <v>119.2235</v>
      </c>
      <c r="D149" s="10"/>
      <c r="E149" s="10"/>
      <c r="F149" s="10"/>
      <c r="G149" s="10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">
      <c r="A150" s="9"/>
      <c r="B150" s="11">
        <v>42513</v>
      </c>
      <c r="C150" s="21">
        <v>119.1385</v>
      </c>
      <c r="D150" s="10"/>
      <c r="E150" s="10"/>
      <c r="F150" s="10"/>
      <c r="G150" s="10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">
      <c r="A151" s="9"/>
      <c r="B151" s="11">
        <v>42514</v>
      </c>
      <c r="C151" s="21">
        <v>118.953</v>
      </c>
      <c r="D151" s="10"/>
      <c r="E151" s="10"/>
      <c r="F151" s="10"/>
      <c r="G151" s="10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">
      <c r="A152" s="9"/>
      <c r="B152" s="11">
        <v>42515</v>
      </c>
      <c r="C152" s="21">
        <v>118.703</v>
      </c>
      <c r="D152" s="10"/>
      <c r="E152" s="10"/>
      <c r="F152" s="10"/>
      <c r="G152" s="10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5">
      <c r="A153" s="9"/>
      <c r="B153" s="11">
        <v>42516</v>
      </c>
      <c r="C153" s="21">
        <v>118.35050000000001</v>
      </c>
      <c r="D153" s="10"/>
      <c r="E153" s="10"/>
      <c r="F153" s="10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5">
      <c r="A154" s="9"/>
      <c r="B154" s="11">
        <v>42517</v>
      </c>
      <c r="C154" s="21">
        <v>118.15100000000001</v>
      </c>
      <c r="D154" s="10"/>
      <c r="E154" s="10"/>
      <c r="F154" s="10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5">
      <c r="A155" s="9"/>
      <c r="B155" s="11">
        <v>42518</v>
      </c>
      <c r="C155" s="21">
        <v>118.6985</v>
      </c>
      <c r="D155" s="10"/>
      <c r="E155" s="10"/>
      <c r="F155" s="10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5">
      <c r="A156" s="9"/>
      <c r="B156" s="11">
        <v>42519</v>
      </c>
      <c r="C156" s="21">
        <v>118.976</v>
      </c>
      <c r="D156" s="10"/>
      <c r="E156" s="10"/>
      <c r="F156" s="10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>
      <c r="A157" s="9"/>
      <c r="B157" s="11">
        <v>42520</v>
      </c>
      <c r="C157" s="21">
        <v>121.5335</v>
      </c>
      <c r="D157" s="10"/>
      <c r="E157" s="10"/>
      <c r="F157" s="10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5">
      <c r="A158" s="9"/>
      <c r="B158" s="11">
        <v>42521</v>
      </c>
      <c r="C158" s="21">
        <v>122.16050000000001</v>
      </c>
      <c r="D158" s="10"/>
      <c r="E158" s="10"/>
      <c r="F158" s="10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5">
      <c r="A159" s="9">
        <v>138</v>
      </c>
      <c r="B159" s="11">
        <v>42522</v>
      </c>
      <c r="C159" s="21">
        <v>122.15350000000001</v>
      </c>
      <c r="D159" s="10"/>
      <c r="E159" s="10">
        <v>18</v>
      </c>
      <c r="F159" s="10">
        <v>12.2</v>
      </c>
      <c r="G159" s="10">
        <f t="shared" si="2"/>
        <v>30.2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5">
      <c r="A160" s="9"/>
      <c r="B160" s="11">
        <v>42523</v>
      </c>
      <c r="C160" s="21">
        <v>121.79599999999999</v>
      </c>
      <c r="D160" s="10"/>
      <c r="E160" s="10"/>
      <c r="F160" s="10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5">
      <c r="A161" s="9"/>
      <c r="B161" s="11">
        <v>42524</v>
      </c>
      <c r="C161" s="21">
        <v>121.324</v>
      </c>
      <c r="D161" s="10"/>
      <c r="E161" s="10"/>
      <c r="F161" s="10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5">
      <c r="A162" s="9"/>
      <c r="B162" s="11">
        <v>42525</v>
      </c>
      <c r="C162" s="21">
        <v>120.807</v>
      </c>
      <c r="D162" s="10"/>
      <c r="E162" s="10"/>
      <c r="F162" s="10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5">
      <c r="A163" s="9"/>
      <c r="B163" s="11">
        <v>42526</v>
      </c>
      <c r="C163" s="21">
        <v>120.47</v>
      </c>
      <c r="D163" s="10"/>
      <c r="E163" s="10"/>
      <c r="F163" s="10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5">
      <c r="A164" s="9">
        <v>139</v>
      </c>
      <c r="B164" s="11">
        <v>42527</v>
      </c>
      <c r="C164" s="21">
        <v>119.9185</v>
      </c>
      <c r="D164" s="10"/>
      <c r="E164" s="10">
        <v>18</v>
      </c>
      <c r="F164" s="10">
        <v>12.2</v>
      </c>
      <c r="G164" s="10">
        <f t="shared" si="2"/>
        <v>30.2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5">
      <c r="A165" s="9"/>
      <c r="B165" s="11">
        <v>42528</v>
      </c>
      <c r="C165" s="21">
        <v>119.4465</v>
      </c>
      <c r="D165" s="10"/>
      <c r="E165" s="10"/>
      <c r="F165" s="10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5">
      <c r="A166" s="9"/>
      <c r="B166" s="11">
        <v>42529</v>
      </c>
      <c r="C166" s="21">
        <v>118.9975</v>
      </c>
      <c r="D166" s="10"/>
      <c r="E166" s="10"/>
      <c r="F166" s="10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5">
      <c r="A167" s="9"/>
      <c r="B167" s="11">
        <v>42530</v>
      </c>
      <c r="C167" s="21">
        <v>118.412</v>
      </c>
      <c r="D167" s="10"/>
      <c r="E167" s="10"/>
      <c r="F167" s="10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5">
      <c r="A168" s="9"/>
      <c r="B168" s="11">
        <v>42531</v>
      </c>
      <c r="C168" s="21">
        <v>117.7765</v>
      </c>
      <c r="D168" s="10"/>
      <c r="E168" s="10"/>
      <c r="F168" s="10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5">
      <c r="A169" s="9">
        <v>140</v>
      </c>
      <c r="B169" s="11">
        <v>42532</v>
      </c>
      <c r="C169" s="21">
        <v>117.0385</v>
      </c>
      <c r="D169" s="10"/>
      <c r="E169" s="10">
        <v>18</v>
      </c>
      <c r="F169" s="10">
        <v>12.2</v>
      </c>
      <c r="G169" s="10">
        <f t="shared" si="2"/>
        <v>30.2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5">
      <c r="A170" s="9"/>
      <c r="B170" s="11">
        <v>42533</v>
      </c>
      <c r="C170" s="21">
        <v>119.0215</v>
      </c>
      <c r="D170" s="10"/>
      <c r="E170" s="10"/>
      <c r="F170" s="10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5">
      <c r="A171" s="9"/>
      <c r="B171" s="11">
        <v>42534</v>
      </c>
      <c r="C171" s="21">
        <v>118.625</v>
      </c>
      <c r="D171" s="10"/>
      <c r="E171" s="10"/>
      <c r="F171" s="10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5">
      <c r="A172" s="9"/>
      <c r="B172" s="11">
        <v>42535</v>
      </c>
      <c r="C172" s="21">
        <v>120.734</v>
      </c>
      <c r="D172" s="10"/>
      <c r="E172" s="10"/>
      <c r="F172" s="10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5">
      <c r="A173" s="9">
        <v>141</v>
      </c>
      <c r="B173" s="11">
        <v>42536</v>
      </c>
      <c r="C173" s="21">
        <v>124.268</v>
      </c>
      <c r="D173" s="10"/>
      <c r="E173" s="10">
        <v>19.3</v>
      </c>
      <c r="F173" s="10">
        <v>13.3</v>
      </c>
      <c r="G173" s="10">
        <f t="shared" si="2"/>
        <v>32.6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5">
      <c r="A174" s="9"/>
      <c r="B174" s="11">
        <v>42537</v>
      </c>
      <c r="C174" s="21">
        <v>124.39750000000001</v>
      </c>
      <c r="D174" s="10"/>
      <c r="E174" s="10"/>
      <c r="F174" s="10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">
      <c r="A175" s="9"/>
      <c r="B175" s="11">
        <v>42538</v>
      </c>
      <c r="C175" s="21">
        <v>124.77000000000001</v>
      </c>
      <c r="D175" s="10"/>
      <c r="E175" s="10"/>
      <c r="F175" s="10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">
      <c r="A176" s="9"/>
      <c r="B176" s="11">
        <v>42539</v>
      </c>
      <c r="C176" s="21">
        <v>125.71000000000001</v>
      </c>
      <c r="D176" s="10"/>
      <c r="E176" s="10"/>
      <c r="F176" s="10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">
      <c r="A177" s="9"/>
      <c r="B177" s="11">
        <v>42540</v>
      </c>
      <c r="C177" s="21">
        <v>127.4305</v>
      </c>
      <c r="D177" s="10"/>
      <c r="E177" s="10"/>
      <c r="F177" s="10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5">
      <c r="A178" s="9">
        <v>142</v>
      </c>
      <c r="B178" s="11">
        <v>42541</v>
      </c>
      <c r="C178" s="21">
        <v>130.209</v>
      </c>
      <c r="D178" s="10"/>
      <c r="E178" s="10">
        <v>20.7</v>
      </c>
      <c r="F178" s="10">
        <v>14.4</v>
      </c>
      <c r="G178" s="10">
        <f t="shared" si="2"/>
        <v>35.1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5">
      <c r="A179" s="9"/>
      <c r="B179" s="11">
        <v>42542</v>
      </c>
      <c r="C179" s="21">
        <v>130.24149999999997</v>
      </c>
      <c r="D179" s="10"/>
      <c r="E179" s="10"/>
      <c r="F179" s="10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5">
      <c r="A180" s="9"/>
      <c r="B180" s="11">
        <v>42543</v>
      </c>
      <c r="C180" s="21">
        <v>129.755</v>
      </c>
      <c r="D180" s="10"/>
      <c r="E180" s="10"/>
      <c r="F180" s="10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5">
      <c r="A181" s="9"/>
      <c r="B181" s="11">
        <v>42544</v>
      </c>
      <c r="C181" s="21">
        <v>129.124</v>
      </c>
      <c r="D181" s="10"/>
      <c r="E181" s="10"/>
      <c r="F181" s="10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5">
      <c r="A182" s="9"/>
      <c r="B182" s="11">
        <v>42545</v>
      </c>
      <c r="C182" s="21">
        <v>128.3715</v>
      </c>
      <c r="D182" s="10"/>
      <c r="E182" s="10"/>
      <c r="F182" s="10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5">
      <c r="A183" s="9"/>
      <c r="B183" s="11">
        <v>42546</v>
      </c>
      <c r="C183" s="21">
        <v>127.51400000000001</v>
      </c>
      <c r="D183" s="10"/>
      <c r="E183" s="10"/>
      <c r="F183" s="10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15">
      <c r="A184" s="9"/>
      <c r="B184" s="11">
        <v>42547</v>
      </c>
      <c r="C184" s="21">
        <v>126.568</v>
      </c>
      <c r="D184" s="10"/>
      <c r="E184" s="10"/>
      <c r="F184" s="10"/>
      <c r="G184" s="10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15">
      <c r="A185" s="9"/>
      <c r="B185" s="11">
        <v>42548</v>
      </c>
      <c r="C185" s="21">
        <v>125.959</v>
      </c>
      <c r="D185" s="10"/>
      <c r="E185" s="10"/>
      <c r="F185" s="10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15">
      <c r="A186" s="9"/>
      <c r="B186" s="11">
        <v>42549</v>
      </c>
      <c r="C186" s="21">
        <v>125.269</v>
      </c>
      <c r="D186" s="10"/>
      <c r="E186" s="10"/>
      <c r="F186" s="10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15">
      <c r="A187" s="9"/>
      <c r="B187" s="11">
        <v>42550</v>
      </c>
      <c r="C187" s="21">
        <v>125.879</v>
      </c>
      <c r="D187" s="10"/>
      <c r="E187" s="10"/>
      <c r="F187" s="10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15">
      <c r="A188" s="9"/>
      <c r="B188" s="11">
        <v>42551</v>
      </c>
      <c r="C188" s="21">
        <v>125.576</v>
      </c>
      <c r="D188" s="10"/>
      <c r="E188" s="10"/>
      <c r="F188" s="10"/>
      <c r="G188" s="10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5">
      <c r="A189" s="9">
        <v>143</v>
      </c>
      <c r="B189" s="11">
        <v>42552</v>
      </c>
      <c r="C189" s="21">
        <v>124.537</v>
      </c>
      <c r="D189" s="10"/>
      <c r="E189" s="10">
        <v>19.3</v>
      </c>
      <c r="F189" s="10">
        <v>15.5</v>
      </c>
      <c r="G189" s="10">
        <f t="shared" si="2"/>
        <v>34.8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15">
      <c r="A190" s="9">
        <v>144</v>
      </c>
      <c r="B190" s="11">
        <v>42553</v>
      </c>
      <c r="C190" s="21">
        <v>124.2755</v>
      </c>
      <c r="D190" s="10"/>
      <c r="E190" s="10">
        <v>19.3</v>
      </c>
      <c r="F190" s="10">
        <v>15.5</v>
      </c>
      <c r="G190" s="10">
        <f t="shared" si="2"/>
        <v>34.8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15">
      <c r="A191" s="9">
        <v>145</v>
      </c>
      <c r="B191" s="11">
        <v>42554</v>
      </c>
      <c r="C191" s="21">
        <v>123.467</v>
      </c>
      <c r="D191" s="10"/>
      <c r="E191" s="10">
        <v>19.3</v>
      </c>
      <c r="F191" s="10">
        <v>15.5</v>
      </c>
      <c r="G191" s="10">
        <f t="shared" si="2"/>
        <v>34.8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15">
      <c r="A192" s="9">
        <v>146</v>
      </c>
      <c r="B192" s="11">
        <v>42555</v>
      </c>
      <c r="C192" s="21">
        <v>122.5745</v>
      </c>
      <c r="D192" s="10"/>
      <c r="E192" s="10">
        <v>19.3</v>
      </c>
      <c r="F192" s="10">
        <v>15.5</v>
      </c>
      <c r="G192" s="10">
        <f t="shared" si="2"/>
        <v>34.8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15">
      <c r="A193" s="9">
        <v>147</v>
      </c>
      <c r="B193" s="11">
        <v>42556</v>
      </c>
      <c r="C193" s="21">
        <v>121.73349999999999</v>
      </c>
      <c r="D193" s="10"/>
      <c r="E193" s="10">
        <v>19.3</v>
      </c>
      <c r="F193" s="10">
        <v>15.5</v>
      </c>
      <c r="G193" s="10">
        <f t="shared" si="2"/>
        <v>34.8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15">
      <c r="A194" s="9">
        <v>148</v>
      </c>
      <c r="B194" s="11">
        <v>42557</v>
      </c>
      <c r="C194" s="21">
        <v>120.78999999999999</v>
      </c>
      <c r="D194" s="10"/>
      <c r="E194" s="10">
        <v>19.3</v>
      </c>
      <c r="F194" s="10">
        <v>15.5</v>
      </c>
      <c r="G194" s="10">
        <f t="shared" si="2"/>
        <v>34.8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15">
      <c r="A195" s="9">
        <v>149</v>
      </c>
      <c r="B195" s="11">
        <v>42558</v>
      </c>
      <c r="C195" s="21">
        <v>119.8325</v>
      </c>
      <c r="D195" s="10"/>
      <c r="E195" s="10">
        <v>19.3</v>
      </c>
      <c r="F195" s="10">
        <v>15.5</v>
      </c>
      <c r="G195" s="10">
        <f t="shared" si="2"/>
        <v>34.8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15">
      <c r="A196" s="9">
        <v>150</v>
      </c>
      <c r="B196" s="11">
        <v>42559</v>
      </c>
      <c r="C196" s="21">
        <v>118.77199999999999</v>
      </c>
      <c r="D196" s="10"/>
      <c r="E196" s="10">
        <v>19.3</v>
      </c>
      <c r="F196" s="10">
        <v>15.5</v>
      </c>
      <c r="G196" s="10">
        <f t="shared" si="2"/>
        <v>34.8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15">
      <c r="A197" s="9">
        <v>151</v>
      </c>
      <c r="B197" s="11">
        <v>42560</v>
      </c>
      <c r="C197" s="21">
        <v>117.7745</v>
      </c>
      <c r="D197" s="10"/>
      <c r="E197" s="10">
        <v>19.3</v>
      </c>
      <c r="F197" s="10">
        <v>15.5</v>
      </c>
      <c r="G197" s="10">
        <f t="shared" si="2"/>
        <v>34.8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5">
      <c r="A198" s="9">
        <v>152</v>
      </c>
      <c r="B198" s="11">
        <v>42561</v>
      </c>
      <c r="C198" s="21">
        <v>117.02000000000001</v>
      </c>
      <c r="D198" s="10"/>
      <c r="E198" s="10">
        <v>19.3</v>
      </c>
      <c r="F198" s="10">
        <v>15.5</v>
      </c>
      <c r="G198" s="10">
        <f t="shared" si="2"/>
        <v>34.8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15">
      <c r="A199" s="9">
        <v>153</v>
      </c>
      <c r="B199" s="11">
        <v>42562</v>
      </c>
      <c r="C199" s="21">
        <v>116.5095</v>
      </c>
      <c r="D199" s="10"/>
      <c r="E199" s="10">
        <v>19.3</v>
      </c>
      <c r="F199" s="10">
        <v>15.5</v>
      </c>
      <c r="G199" s="10">
        <f t="shared" si="2"/>
        <v>34.8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15">
      <c r="A200" s="9">
        <v>154</v>
      </c>
      <c r="B200" s="11">
        <v>42563</v>
      </c>
      <c r="C200" s="21">
        <v>115.87950000000001</v>
      </c>
      <c r="D200" s="10"/>
      <c r="E200" s="10"/>
      <c r="F200" s="10"/>
      <c r="G200" s="10">
        <f t="shared" si="2"/>
        <v>0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5">
      <c r="A201" s="9">
        <v>155</v>
      </c>
      <c r="B201" s="11">
        <v>42564</v>
      </c>
      <c r="C201" s="21">
        <v>115.268</v>
      </c>
      <c r="D201" s="10"/>
      <c r="E201" s="10">
        <v>19.3</v>
      </c>
      <c r="F201" s="10">
        <v>15.5</v>
      </c>
      <c r="G201" s="10">
        <f t="shared" si="2"/>
        <v>34.8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5">
      <c r="A202" s="9">
        <v>156</v>
      </c>
      <c r="B202" s="11">
        <v>42565</v>
      </c>
      <c r="C202" s="21">
        <v>115.352</v>
      </c>
      <c r="D202" s="10">
        <v>13</v>
      </c>
      <c r="E202" s="10">
        <v>19.3</v>
      </c>
      <c r="F202" s="10">
        <v>15.5</v>
      </c>
      <c r="G202" s="10">
        <f t="shared" si="2"/>
        <v>34.8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15">
      <c r="A203" s="9">
        <v>157</v>
      </c>
      <c r="B203" s="11">
        <v>42566</v>
      </c>
      <c r="C203" s="21">
        <v>117.31700000000001</v>
      </c>
      <c r="D203" s="10">
        <v>43</v>
      </c>
      <c r="E203" s="10">
        <v>19.3</v>
      </c>
      <c r="F203" s="10">
        <v>15.5</v>
      </c>
      <c r="G203" s="10">
        <f t="shared" si="2"/>
        <v>34.8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5">
      <c r="A204" s="9">
        <v>158</v>
      </c>
      <c r="B204" s="11">
        <v>42567</v>
      </c>
      <c r="C204" s="21">
        <v>118.515</v>
      </c>
      <c r="D204" s="10">
        <v>7</v>
      </c>
      <c r="E204" s="10">
        <v>19.3</v>
      </c>
      <c r="F204" s="10">
        <v>15.5</v>
      </c>
      <c r="G204" s="10">
        <f t="shared" si="2"/>
        <v>34.8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5">
      <c r="A205" s="9">
        <v>159</v>
      </c>
      <c r="B205" s="11">
        <v>42568</v>
      </c>
      <c r="C205" s="21">
        <v>120.87950000000001</v>
      </c>
      <c r="D205" s="10">
        <v>15</v>
      </c>
      <c r="E205" s="10"/>
      <c r="F205" s="10"/>
      <c r="G205" s="10">
        <f t="shared" si="2"/>
        <v>0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5">
      <c r="A206" s="9">
        <v>160</v>
      </c>
      <c r="B206" s="11">
        <v>42569</v>
      </c>
      <c r="C206" s="21">
        <v>126.3155</v>
      </c>
      <c r="D206" s="10"/>
      <c r="E206" s="10">
        <v>19.3</v>
      </c>
      <c r="F206" s="10">
        <v>15.5</v>
      </c>
      <c r="G206" s="10">
        <f t="shared" si="2"/>
        <v>34.8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5">
      <c r="A207" s="9">
        <v>161</v>
      </c>
      <c r="B207" s="11">
        <v>42570</v>
      </c>
      <c r="C207" s="21">
        <v>127.33449999999999</v>
      </c>
      <c r="D207" s="10"/>
      <c r="E207" s="10">
        <v>19.3</v>
      </c>
      <c r="F207" s="10">
        <v>15.5</v>
      </c>
      <c r="G207" s="10">
        <f t="shared" si="2"/>
        <v>34.8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5">
      <c r="A208" s="9">
        <v>162</v>
      </c>
      <c r="B208" s="11">
        <v>42571</v>
      </c>
      <c r="C208" s="21">
        <v>127.541</v>
      </c>
      <c r="D208" s="10"/>
      <c r="E208" s="10">
        <v>19.3</v>
      </c>
      <c r="F208" s="10">
        <v>15.5</v>
      </c>
      <c r="G208" s="10">
        <f t="shared" si="2"/>
        <v>34.8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5">
      <c r="A209" s="9">
        <v>163</v>
      </c>
      <c r="B209" s="11">
        <v>42572</v>
      </c>
      <c r="C209" s="21">
        <v>128.8295</v>
      </c>
      <c r="D209" s="10">
        <v>17</v>
      </c>
      <c r="E209" s="10">
        <v>19.3</v>
      </c>
      <c r="F209" s="10">
        <v>15.5</v>
      </c>
      <c r="G209" s="10">
        <f t="shared" si="2"/>
        <v>34.8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15">
      <c r="A210" s="9">
        <v>164</v>
      </c>
      <c r="B210" s="11">
        <v>42573</v>
      </c>
      <c r="C210" s="21">
        <v>129.275</v>
      </c>
      <c r="D210" s="10">
        <v>124</v>
      </c>
      <c r="E210" s="10">
        <v>19.3</v>
      </c>
      <c r="F210" s="10">
        <v>15.5</v>
      </c>
      <c r="G210" s="10">
        <f t="shared" si="2"/>
        <v>34.8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5">
      <c r="A211" s="9">
        <v>165</v>
      </c>
      <c r="B211" s="11">
        <v>42574</v>
      </c>
      <c r="C211" s="21">
        <v>129.75900000000001</v>
      </c>
      <c r="D211" s="10"/>
      <c r="E211" s="10">
        <v>19.3</v>
      </c>
      <c r="F211" s="10">
        <v>15.5</v>
      </c>
      <c r="G211" s="10">
        <f t="shared" si="2"/>
        <v>34.8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15">
      <c r="A212" s="9">
        <v>166</v>
      </c>
      <c r="B212" s="11">
        <v>42575</v>
      </c>
      <c r="C212" s="21">
        <v>129.26049999999998</v>
      </c>
      <c r="D212" s="10"/>
      <c r="E212" s="10"/>
      <c r="F212" s="10"/>
      <c r="G212" s="10">
        <f t="shared" si="2"/>
        <v>0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15">
      <c r="A213" s="9">
        <v>167</v>
      </c>
      <c r="B213" s="11">
        <v>42576</v>
      </c>
      <c r="C213" s="21">
        <v>128.684</v>
      </c>
      <c r="D213" s="10"/>
      <c r="E213" s="10">
        <v>19.3</v>
      </c>
      <c r="F213" s="10">
        <v>15.5</v>
      </c>
      <c r="G213" s="10">
        <f t="shared" si="2"/>
        <v>34.8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5">
      <c r="A214" s="9">
        <v>168</v>
      </c>
      <c r="B214" s="11">
        <v>42577</v>
      </c>
      <c r="C214" s="21">
        <v>127.9705</v>
      </c>
      <c r="D214" s="10"/>
      <c r="E214" s="10">
        <v>19.3</v>
      </c>
      <c r="F214" s="10">
        <v>15.5</v>
      </c>
      <c r="G214" s="10">
        <f t="shared" si="2"/>
        <v>34.8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15">
      <c r="A215" s="9">
        <v>169</v>
      </c>
      <c r="B215" s="11">
        <v>42578</v>
      </c>
      <c r="C215" s="21">
        <v>127.207</v>
      </c>
      <c r="D215" s="10"/>
      <c r="E215" s="10">
        <v>19.3</v>
      </c>
      <c r="F215" s="10">
        <v>15.5</v>
      </c>
      <c r="G215" s="10">
        <f t="shared" si="2"/>
        <v>34.8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5">
      <c r="A216" s="9">
        <v>170</v>
      </c>
      <c r="B216" s="11">
        <v>42579</v>
      </c>
      <c r="C216" s="21">
        <v>126.584</v>
      </c>
      <c r="D216" s="10"/>
      <c r="E216" s="10">
        <v>19.3</v>
      </c>
      <c r="F216" s="10">
        <v>15.5</v>
      </c>
      <c r="G216" s="10">
        <f t="shared" si="2"/>
        <v>34.8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5">
      <c r="A217" s="9">
        <v>171</v>
      </c>
      <c r="B217" s="11">
        <v>42580</v>
      </c>
      <c r="C217" s="21">
        <v>125.524</v>
      </c>
      <c r="D217" s="10"/>
      <c r="E217" s="10">
        <v>19.3</v>
      </c>
      <c r="F217" s="10">
        <v>15.5</v>
      </c>
      <c r="G217" s="10">
        <f t="shared" si="2"/>
        <v>34.8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15">
      <c r="A218" s="9">
        <v>172</v>
      </c>
      <c r="B218" s="11">
        <v>42581</v>
      </c>
      <c r="C218" s="21">
        <v>124.6255</v>
      </c>
      <c r="D218" s="10"/>
      <c r="E218" s="10">
        <v>19.3</v>
      </c>
      <c r="F218" s="10">
        <v>15.5</v>
      </c>
      <c r="G218" s="10">
        <f t="shared" si="2"/>
        <v>34.8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5">
      <c r="A219" s="9">
        <v>173</v>
      </c>
      <c r="B219" s="11">
        <v>42582</v>
      </c>
      <c r="C219" s="21">
        <v>123.8185</v>
      </c>
      <c r="D219" s="10"/>
      <c r="E219" s="10">
        <v>19.3</v>
      </c>
      <c r="F219" s="10">
        <v>15.5</v>
      </c>
      <c r="G219" s="10">
        <f t="shared" si="2"/>
        <v>34.8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15">
      <c r="A220" s="9">
        <v>174</v>
      </c>
      <c r="B220" s="11">
        <v>42583</v>
      </c>
      <c r="C220" s="21">
        <v>122.82</v>
      </c>
      <c r="D220" s="10"/>
      <c r="E220" s="10">
        <v>19.3</v>
      </c>
      <c r="F220" s="10">
        <v>15.5</v>
      </c>
      <c r="G220" s="10">
        <f t="shared" si="2"/>
        <v>34.8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5">
      <c r="A221" s="9">
        <v>175</v>
      </c>
      <c r="B221" s="11">
        <v>42584</v>
      </c>
      <c r="C221" s="21">
        <v>121.8575</v>
      </c>
      <c r="D221" s="10"/>
      <c r="E221" s="10">
        <v>19.3</v>
      </c>
      <c r="F221" s="10">
        <v>15.5</v>
      </c>
      <c r="G221" s="10">
        <f t="shared" si="2"/>
        <v>34.8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5">
      <c r="A222" s="9">
        <v>176</v>
      </c>
      <c r="B222" s="11">
        <v>42585</v>
      </c>
      <c r="C222" s="21">
        <v>120.81450000000001</v>
      </c>
      <c r="D222" s="10"/>
      <c r="E222" s="10">
        <v>19.3</v>
      </c>
      <c r="F222" s="10">
        <v>15.5</v>
      </c>
      <c r="G222" s="10">
        <f t="shared" si="2"/>
        <v>34.8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5">
      <c r="A223" s="9">
        <v>177</v>
      </c>
      <c r="B223" s="11">
        <v>42586</v>
      </c>
      <c r="C223" s="21">
        <v>119.8275</v>
      </c>
      <c r="D223" s="10"/>
      <c r="E223" s="10">
        <v>19.3</v>
      </c>
      <c r="F223" s="10">
        <v>15.5</v>
      </c>
      <c r="G223" s="10">
        <f t="shared" si="2"/>
        <v>34.8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15">
      <c r="A224" s="9">
        <v>178</v>
      </c>
      <c r="B224" s="11">
        <v>42587</v>
      </c>
      <c r="C224" s="21">
        <v>118.8735</v>
      </c>
      <c r="D224" s="10"/>
      <c r="E224" s="10">
        <v>19.3</v>
      </c>
      <c r="F224" s="10">
        <v>15.5</v>
      </c>
      <c r="G224" s="10">
        <f t="shared" si="2"/>
        <v>34.8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7" ht="15">
      <c r="A225" s="9"/>
      <c r="B225" s="11">
        <v>42588</v>
      </c>
      <c r="C225" s="21">
        <v>117.822</v>
      </c>
      <c r="D225" s="10"/>
      <c r="E225" s="10"/>
      <c r="F225" s="10"/>
      <c r="G225" s="10">
        <f t="shared" si="2"/>
        <v>0</v>
      </c>
    </row>
    <row r="226" spans="1:7" ht="15">
      <c r="A226" s="9"/>
      <c r="B226" s="11">
        <v>42589</v>
      </c>
      <c r="C226" s="21">
        <v>116.9025</v>
      </c>
      <c r="D226" s="10"/>
      <c r="E226" s="10"/>
      <c r="F226" s="10"/>
      <c r="G226" s="10">
        <f t="shared" si="2"/>
        <v>0</v>
      </c>
    </row>
    <row r="227" spans="1:7" ht="15">
      <c r="A227" s="9"/>
      <c r="B227" s="11">
        <v>42590</v>
      </c>
      <c r="C227" s="21">
        <v>115.98400000000001</v>
      </c>
      <c r="D227" s="10"/>
      <c r="E227" s="10"/>
      <c r="F227" s="10"/>
      <c r="G227" s="10">
        <f t="shared" si="2"/>
        <v>0</v>
      </c>
    </row>
    <row r="228" spans="1:7" ht="15">
      <c r="A228" s="9"/>
      <c r="B228" s="11">
        <v>42591</v>
      </c>
      <c r="C228" s="21">
        <v>115.72399999999999</v>
      </c>
      <c r="D228" s="10"/>
      <c r="E228" s="10"/>
      <c r="F228" s="10"/>
      <c r="G228" s="10">
        <f t="shared" si="2"/>
        <v>0</v>
      </c>
    </row>
    <row r="229" spans="1:7" ht="15">
      <c r="A229" s="9"/>
      <c r="B229" s="11">
        <v>42592</v>
      </c>
      <c r="C229" s="21">
        <v>115.09100000000001</v>
      </c>
      <c r="D229" s="10"/>
      <c r="E229" s="10"/>
      <c r="F229" s="10"/>
      <c r="G229" s="10">
        <f t="shared" si="2"/>
        <v>0</v>
      </c>
    </row>
    <row r="230" spans="1:7" ht="15">
      <c r="A230" s="9"/>
      <c r="B230" s="11">
        <v>42593</v>
      </c>
      <c r="C230" s="21">
        <v>114.318</v>
      </c>
      <c r="D230" s="10"/>
      <c r="E230" s="10"/>
      <c r="F230" s="10"/>
      <c r="G230" s="10">
        <f t="shared" si="2"/>
        <v>0</v>
      </c>
    </row>
    <row r="231" spans="1:7" ht="15">
      <c r="A231" s="9"/>
      <c r="B231" s="11">
        <v>42594</v>
      </c>
      <c r="C231" s="21">
        <v>113.994</v>
      </c>
      <c r="D231" s="10"/>
      <c r="E231" s="10"/>
      <c r="F231" s="10"/>
      <c r="G231" s="10">
        <f t="shared" si="2"/>
        <v>0</v>
      </c>
    </row>
    <row r="232" spans="1:8" ht="15">
      <c r="A232" s="14"/>
      <c r="B232" s="20">
        <v>42595</v>
      </c>
      <c r="C232" s="22">
        <v>112.415</v>
      </c>
      <c r="D232" s="19"/>
      <c r="E232" s="19"/>
      <c r="F232" s="19"/>
      <c r="G232" s="10">
        <f t="shared" si="2"/>
        <v>0</v>
      </c>
      <c r="H232" s="4" t="s">
        <v>10</v>
      </c>
    </row>
    <row r="233" spans="1:7" ht="15">
      <c r="A233" s="9"/>
      <c r="B233" s="11">
        <v>42596</v>
      </c>
      <c r="C233" s="21"/>
      <c r="D233" s="10"/>
      <c r="E233" s="10"/>
      <c r="F233" s="10"/>
      <c r="G233" s="10">
        <f t="shared" si="2"/>
        <v>0</v>
      </c>
    </row>
    <row r="234" spans="1:7" ht="15">
      <c r="A234" s="9"/>
      <c r="B234" s="11">
        <v>42597</v>
      </c>
      <c r="C234" s="21"/>
      <c r="D234" s="10"/>
      <c r="E234" s="10"/>
      <c r="F234" s="10"/>
      <c r="G234" s="10">
        <f t="shared" si="2"/>
        <v>0</v>
      </c>
    </row>
    <row r="235" spans="1:7" ht="15">
      <c r="A235" s="9"/>
      <c r="B235" s="11">
        <v>42598</v>
      </c>
      <c r="C235" s="21"/>
      <c r="D235" s="10"/>
      <c r="E235" s="10"/>
      <c r="F235" s="10"/>
      <c r="G235" s="10">
        <f t="shared" si="2"/>
        <v>0</v>
      </c>
    </row>
    <row r="236" spans="1:7" ht="15">
      <c r="A236" s="9"/>
      <c r="B236" s="11">
        <v>42599</v>
      </c>
      <c r="C236" s="21"/>
      <c r="D236" s="10"/>
      <c r="E236" s="10"/>
      <c r="F236" s="10"/>
      <c r="G236" s="10">
        <f t="shared" si="2"/>
        <v>0</v>
      </c>
    </row>
    <row r="237" spans="1:7" ht="15">
      <c r="A237" s="9"/>
      <c r="B237" s="11">
        <v>42600</v>
      </c>
      <c r="C237" s="21"/>
      <c r="D237" s="10"/>
      <c r="E237" s="10"/>
      <c r="F237" s="10"/>
      <c r="G237" s="10">
        <f t="shared" si="2"/>
        <v>0</v>
      </c>
    </row>
    <row r="238" spans="1:7" ht="15">
      <c r="A238" s="9"/>
      <c r="B238" s="11">
        <v>42601</v>
      </c>
      <c r="C238" s="21"/>
      <c r="D238" s="10"/>
      <c r="E238" s="10">
        <v>18</v>
      </c>
      <c r="F238" s="10">
        <v>15.5</v>
      </c>
      <c r="G238" s="10">
        <f t="shared" si="2"/>
        <v>33.5</v>
      </c>
    </row>
    <row r="239" spans="1:7" ht="15">
      <c r="A239" s="9"/>
      <c r="B239" s="11">
        <v>42602</v>
      </c>
      <c r="C239" s="21"/>
      <c r="D239" s="10"/>
      <c r="E239" s="10"/>
      <c r="F239" s="10"/>
      <c r="G239" s="10">
        <f t="shared" si="2"/>
        <v>0</v>
      </c>
    </row>
    <row r="240" spans="1:7" ht="15">
      <c r="A240" s="9"/>
      <c r="B240" s="11">
        <v>42603</v>
      </c>
      <c r="C240" s="21"/>
      <c r="D240" s="10"/>
      <c r="E240" s="10"/>
      <c r="F240" s="10"/>
      <c r="G240" s="10">
        <f aca="true" t="shared" si="3" ref="G240:G303">E240+F240</f>
        <v>0</v>
      </c>
    </row>
    <row r="241" spans="1:7" ht="15">
      <c r="A241" s="9"/>
      <c r="B241" s="11">
        <v>42604</v>
      </c>
      <c r="C241" s="21"/>
      <c r="D241" s="10"/>
      <c r="E241" s="10"/>
      <c r="F241" s="10"/>
      <c r="G241" s="10">
        <f t="shared" si="3"/>
        <v>0</v>
      </c>
    </row>
    <row r="242" spans="1:7" ht="15">
      <c r="A242" s="9"/>
      <c r="B242" s="11">
        <v>42605</v>
      </c>
      <c r="C242" s="21"/>
      <c r="D242" s="10"/>
      <c r="E242" s="10"/>
      <c r="F242" s="10"/>
      <c r="G242" s="10">
        <f t="shared" si="3"/>
        <v>0</v>
      </c>
    </row>
    <row r="243" spans="1:7" ht="15">
      <c r="A243" s="9"/>
      <c r="B243" s="11">
        <v>42606</v>
      </c>
      <c r="C243" s="21"/>
      <c r="D243" s="10"/>
      <c r="E243" s="10"/>
      <c r="F243" s="10"/>
      <c r="G243" s="10">
        <f t="shared" si="3"/>
        <v>0</v>
      </c>
    </row>
    <row r="244" spans="1:7" ht="15">
      <c r="A244" s="9"/>
      <c r="B244" s="11">
        <v>42607</v>
      </c>
      <c r="C244" s="21"/>
      <c r="D244" s="10"/>
      <c r="E244" s="10"/>
      <c r="F244" s="10"/>
      <c r="G244" s="10">
        <f t="shared" si="3"/>
        <v>0</v>
      </c>
    </row>
    <row r="245" spans="1:7" ht="15">
      <c r="A245" s="9"/>
      <c r="B245" s="11">
        <v>42608</v>
      </c>
      <c r="C245" s="21"/>
      <c r="D245" s="10"/>
      <c r="E245" s="10"/>
      <c r="F245" s="10"/>
      <c r="G245" s="10">
        <f t="shared" si="3"/>
        <v>0</v>
      </c>
    </row>
    <row r="246" spans="1:7" ht="15">
      <c r="A246" s="9"/>
      <c r="B246" s="11">
        <v>42609</v>
      </c>
      <c r="C246" s="21"/>
      <c r="D246" s="10"/>
      <c r="E246" s="10"/>
      <c r="F246" s="10"/>
      <c r="G246" s="10">
        <f t="shared" si="3"/>
        <v>0</v>
      </c>
    </row>
    <row r="247" spans="1:7" ht="15">
      <c r="A247" s="9"/>
      <c r="B247" s="11">
        <v>42610</v>
      </c>
      <c r="C247" s="21"/>
      <c r="D247" s="10"/>
      <c r="E247" s="10"/>
      <c r="F247" s="10"/>
      <c r="G247" s="10">
        <f t="shared" si="3"/>
        <v>0</v>
      </c>
    </row>
    <row r="248" spans="1:7" ht="15">
      <c r="A248" s="9"/>
      <c r="B248" s="11">
        <v>42611</v>
      </c>
      <c r="C248" s="21"/>
      <c r="D248" s="10"/>
      <c r="E248" s="10"/>
      <c r="F248" s="10"/>
      <c r="G248" s="10">
        <f t="shared" si="3"/>
        <v>0</v>
      </c>
    </row>
    <row r="249" spans="1:7" ht="15">
      <c r="A249" s="9"/>
      <c r="B249" s="11">
        <v>42612</v>
      </c>
      <c r="C249" s="21"/>
      <c r="D249" s="10"/>
      <c r="E249" s="10"/>
      <c r="F249" s="10"/>
      <c r="G249" s="10">
        <f t="shared" si="3"/>
        <v>0</v>
      </c>
    </row>
    <row r="250" spans="1:7" ht="15">
      <c r="A250" s="9"/>
      <c r="B250" s="11">
        <v>42613</v>
      </c>
      <c r="C250" s="21"/>
      <c r="D250" s="10"/>
      <c r="E250" s="10"/>
      <c r="F250" s="10"/>
      <c r="G250" s="10">
        <f t="shared" si="3"/>
        <v>0</v>
      </c>
    </row>
    <row r="251" spans="1:7" ht="15">
      <c r="A251" s="9"/>
      <c r="B251" s="11">
        <v>42614</v>
      </c>
      <c r="C251" s="21"/>
      <c r="D251" s="10"/>
      <c r="E251" s="10">
        <v>12.2</v>
      </c>
      <c r="F251" s="10">
        <v>14.4</v>
      </c>
      <c r="G251" s="10">
        <f t="shared" si="3"/>
        <v>26.6</v>
      </c>
    </row>
    <row r="252" spans="1:7" ht="15">
      <c r="A252" s="9"/>
      <c r="B252" s="11">
        <v>42615</v>
      </c>
      <c r="C252" s="21"/>
      <c r="D252" s="10"/>
      <c r="E252" s="10">
        <v>12.2</v>
      </c>
      <c r="F252" s="10">
        <v>14.4</v>
      </c>
      <c r="G252" s="10">
        <f t="shared" si="3"/>
        <v>26.6</v>
      </c>
    </row>
    <row r="253" spans="1:7" ht="15">
      <c r="A253" s="9"/>
      <c r="B253" s="11">
        <v>42616</v>
      </c>
      <c r="C253" s="21"/>
      <c r="D253" s="10"/>
      <c r="E253" s="10">
        <v>12.2</v>
      </c>
      <c r="F253" s="10">
        <v>14.4</v>
      </c>
      <c r="G253" s="10">
        <f t="shared" si="3"/>
        <v>26.6</v>
      </c>
    </row>
    <row r="254" spans="1:7" ht="15">
      <c r="A254" s="9"/>
      <c r="B254" s="11">
        <v>42617</v>
      </c>
      <c r="C254" s="21"/>
      <c r="D254" s="10"/>
      <c r="E254" s="10">
        <v>12.2</v>
      </c>
      <c r="F254" s="10">
        <v>14.4</v>
      </c>
      <c r="G254" s="10">
        <f t="shared" si="3"/>
        <v>26.6</v>
      </c>
    </row>
    <row r="255" spans="1:7" ht="15">
      <c r="A255" s="9"/>
      <c r="B255" s="11">
        <v>42618</v>
      </c>
      <c r="C255" s="21"/>
      <c r="D255" s="10"/>
      <c r="E255" s="10">
        <v>12.2</v>
      </c>
      <c r="F255" s="10">
        <v>14.4</v>
      </c>
      <c r="G255" s="10">
        <f t="shared" si="3"/>
        <v>26.6</v>
      </c>
    </row>
    <row r="256" spans="1:7" ht="15">
      <c r="A256" s="9"/>
      <c r="B256" s="11">
        <v>42619</v>
      </c>
      <c r="C256" s="21"/>
      <c r="D256" s="10"/>
      <c r="E256" s="10">
        <v>12.2</v>
      </c>
      <c r="F256" s="10">
        <v>14.4</v>
      </c>
      <c r="G256" s="10">
        <f t="shared" si="3"/>
        <v>26.6</v>
      </c>
    </row>
    <row r="257" spans="1:7" ht="15">
      <c r="A257" s="9"/>
      <c r="B257" s="11">
        <v>42620</v>
      </c>
      <c r="C257" s="21"/>
      <c r="D257" s="10"/>
      <c r="E257" s="10">
        <v>12.2</v>
      </c>
      <c r="F257" s="10">
        <v>14.4</v>
      </c>
      <c r="G257" s="10">
        <f t="shared" si="3"/>
        <v>26.6</v>
      </c>
    </row>
    <row r="258" spans="1:7" ht="15">
      <c r="A258" s="9"/>
      <c r="B258" s="11">
        <v>42621</v>
      </c>
      <c r="C258" s="21"/>
      <c r="D258" s="10"/>
      <c r="E258" s="10">
        <v>12.2</v>
      </c>
      <c r="F258" s="10">
        <v>14.4</v>
      </c>
      <c r="G258" s="10">
        <f t="shared" si="3"/>
        <v>26.6</v>
      </c>
    </row>
    <row r="259" spans="1:7" ht="15">
      <c r="A259" s="9"/>
      <c r="B259" s="11">
        <v>42622</v>
      </c>
      <c r="C259" s="21"/>
      <c r="D259" s="10"/>
      <c r="E259" s="10">
        <v>12.2</v>
      </c>
      <c r="F259" s="10">
        <v>14.4</v>
      </c>
      <c r="G259" s="10">
        <f t="shared" si="3"/>
        <v>26.6</v>
      </c>
    </row>
    <row r="260" spans="1:7" ht="15">
      <c r="A260" s="9"/>
      <c r="B260" s="11">
        <v>42623</v>
      </c>
      <c r="C260" s="21"/>
      <c r="D260" s="10"/>
      <c r="E260" s="10">
        <v>12.2</v>
      </c>
      <c r="F260" s="10">
        <v>14.4</v>
      </c>
      <c r="G260" s="10">
        <f t="shared" si="3"/>
        <v>26.6</v>
      </c>
    </row>
    <row r="261" spans="1:7" ht="15">
      <c r="A261" s="9"/>
      <c r="B261" s="11">
        <v>42624</v>
      </c>
      <c r="C261" s="21"/>
      <c r="D261" s="10"/>
      <c r="E261" s="10">
        <v>12.2</v>
      </c>
      <c r="F261" s="10">
        <v>14.4</v>
      </c>
      <c r="G261" s="10">
        <f t="shared" si="3"/>
        <v>26.6</v>
      </c>
    </row>
    <row r="262" spans="1:7" ht="15">
      <c r="A262" s="9"/>
      <c r="B262" s="11">
        <v>42625</v>
      </c>
      <c r="C262" s="21"/>
      <c r="D262" s="10"/>
      <c r="E262" s="10">
        <v>12.2</v>
      </c>
      <c r="F262" s="10">
        <v>14.4</v>
      </c>
      <c r="G262" s="10">
        <f t="shared" si="3"/>
        <v>26.6</v>
      </c>
    </row>
    <row r="263" spans="1:7" ht="15">
      <c r="A263" s="9"/>
      <c r="B263" s="11">
        <v>42626</v>
      </c>
      <c r="C263" s="21"/>
      <c r="D263" s="10"/>
      <c r="E263" s="10">
        <v>12.2</v>
      </c>
      <c r="F263" s="10">
        <v>14.4</v>
      </c>
      <c r="G263" s="10">
        <f t="shared" si="3"/>
        <v>26.6</v>
      </c>
    </row>
    <row r="264" spans="1:7" ht="15">
      <c r="A264" s="9"/>
      <c r="B264" s="11">
        <v>42627</v>
      </c>
      <c r="C264" s="21"/>
      <c r="D264" s="10"/>
      <c r="E264" s="10">
        <v>12.2</v>
      </c>
      <c r="F264" s="10">
        <v>14.4</v>
      </c>
      <c r="G264" s="10">
        <f t="shared" si="3"/>
        <v>26.6</v>
      </c>
    </row>
    <row r="265" spans="1:7" ht="15">
      <c r="A265" s="9"/>
      <c r="B265" s="11">
        <v>42628</v>
      </c>
      <c r="C265" s="21"/>
      <c r="D265" s="10"/>
      <c r="E265" s="10">
        <v>12.2</v>
      </c>
      <c r="F265" s="10">
        <v>14.4</v>
      </c>
      <c r="G265" s="10">
        <f t="shared" si="3"/>
        <v>26.6</v>
      </c>
    </row>
    <row r="266" spans="1:7" ht="15">
      <c r="A266" s="9"/>
      <c r="B266" s="11">
        <v>42629</v>
      </c>
      <c r="C266" s="21"/>
      <c r="D266" s="10"/>
      <c r="E266" s="10">
        <v>12.2</v>
      </c>
      <c r="F266" s="10">
        <v>14.4</v>
      </c>
      <c r="G266" s="10">
        <f t="shared" si="3"/>
        <v>26.6</v>
      </c>
    </row>
    <row r="267" spans="1:7" ht="15">
      <c r="A267" s="9"/>
      <c r="B267" s="11">
        <v>42630</v>
      </c>
      <c r="C267" s="21"/>
      <c r="D267" s="10"/>
      <c r="E267" s="10">
        <v>12.2</v>
      </c>
      <c r="F267" s="10">
        <v>14.4</v>
      </c>
      <c r="G267" s="10">
        <f t="shared" si="3"/>
        <v>26.6</v>
      </c>
    </row>
    <row r="268" spans="1:7" ht="15">
      <c r="A268" s="9"/>
      <c r="B268" s="11">
        <v>42631</v>
      </c>
      <c r="C268" s="21"/>
      <c r="D268" s="10"/>
      <c r="E268" s="10">
        <v>12.2</v>
      </c>
      <c r="F268" s="10">
        <v>14.4</v>
      </c>
      <c r="G268" s="10">
        <f t="shared" si="3"/>
        <v>26.6</v>
      </c>
    </row>
    <row r="269" spans="1:7" ht="15">
      <c r="A269" s="9"/>
      <c r="B269" s="11">
        <v>42632</v>
      </c>
      <c r="C269" s="21"/>
      <c r="D269" s="10"/>
      <c r="E269" s="10">
        <v>12.2</v>
      </c>
      <c r="F269" s="10">
        <v>14.4</v>
      </c>
      <c r="G269" s="10">
        <f t="shared" si="3"/>
        <v>26.6</v>
      </c>
    </row>
    <row r="270" spans="1:7" ht="15">
      <c r="A270" s="9"/>
      <c r="B270" s="11">
        <v>42633</v>
      </c>
      <c r="C270" s="21"/>
      <c r="D270" s="10"/>
      <c r="E270" s="10">
        <v>12.2</v>
      </c>
      <c r="F270" s="10">
        <v>14.4</v>
      </c>
      <c r="G270" s="10">
        <f t="shared" si="3"/>
        <v>26.6</v>
      </c>
    </row>
    <row r="271" spans="1:7" ht="15">
      <c r="A271" s="9"/>
      <c r="B271" s="11">
        <v>42634</v>
      </c>
      <c r="C271" s="21"/>
      <c r="D271" s="10"/>
      <c r="E271" s="10">
        <v>12.2</v>
      </c>
      <c r="F271" s="10">
        <v>14.4</v>
      </c>
      <c r="G271" s="10">
        <f t="shared" si="3"/>
        <v>26.6</v>
      </c>
    </row>
    <row r="272" spans="1:7" ht="15">
      <c r="A272" s="9"/>
      <c r="B272" s="11">
        <v>42635</v>
      </c>
      <c r="C272" s="21"/>
      <c r="D272" s="10"/>
      <c r="E272" s="10">
        <v>12.2</v>
      </c>
      <c r="F272" s="10">
        <v>14.4</v>
      </c>
      <c r="G272" s="10">
        <f t="shared" si="3"/>
        <v>26.6</v>
      </c>
    </row>
    <row r="273" spans="1:7" ht="15">
      <c r="A273" s="9"/>
      <c r="B273" s="11">
        <v>42636</v>
      </c>
      <c r="C273" s="21"/>
      <c r="D273" s="10"/>
      <c r="E273" s="10">
        <v>12.2</v>
      </c>
      <c r="F273" s="10">
        <v>14.4</v>
      </c>
      <c r="G273" s="10">
        <f t="shared" si="3"/>
        <v>26.6</v>
      </c>
    </row>
    <row r="274" spans="1:7" ht="15">
      <c r="A274" s="9"/>
      <c r="B274" s="11">
        <v>42637</v>
      </c>
      <c r="C274" s="21"/>
      <c r="D274" s="10"/>
      <c r="E274" s="10">
        <v>12.2</v>
      </c>
      <c r="F274" s="10">
        <v>14.4</v>
      </c>
      <c r="G274" s="10">
        <f t="shared" si="3"/>
        <v>26.6</v>
      </c>
    </row>
    <row r="275" spans="1:7" ht="15">
      <c r="A275" s="9"/>
      <c r="B275" s="11">
        <v>42638</v>
      </c>
      <c r="C275" s="21"/>
      <c r="D275" s="10"/>
      <c r="E275" s="10">
        <v>12.2</v>
      </c>
      <c r="F275" s="10">
        <v>14.4</v>
      </c>
      <c r="G275" s="10">
        <f t="shared" si="3"/>
        <v>26.6</v>
      </c>
    </row>
    <row r="276" spans="1:7" ht="15">
      <c r="A276" s="9"/>
      <c r="B276" s="11">
        <v>42639</v>
      </c>
      <c r="C276" s="21"/>
      <c r="D276" s="10"/>
      <c r="E276" s="10">
        <v>12.2</v>
      </c>
      <c r="F276" s="10">
        <v>14.4</v>
      </c>
      <c r="G276" s="10">
        <f t="shared" si="3"/>
        <v>26.6</v>
      </c>
    </row>
    <row r="277" spans="1:7" ht="15">
      <c r="A277" s="9"/>
      <c r="B277" s="11">
        <v>42640</v>
      </c>
      <c r="C277" s="21"/>
      <c r="D277" s="10"/>
      <c r="E277" s="10">
        <v>12.2</v>
      </c>
      <c r="F277" s="10">
        <v>14.4</v>
      </c>
      <c r="G277" s="10">
        <f t="shared" si="3"/>
        <v>26.6</v>
      </c>
    </row>
    <row r="278" spans="1:7" ht="15">
      <c r="A278" s="9"/>
      <c r="B278" s="11">
        <v>42641</v>
      </c>
      <c r="C278" s="21"/>
      <c r="D278" s="10"/>
      <c r="E278" s="10">
        <v>12.2</v>
      </c>
      <c r="F278" s="10">
        <v>14.4</v>
      </c>
      <c r="G278" s="10">
        <f t="shared" si="3"/>
        <v>26.6</v>
      </c>
    </row>
    <row r="279" spans="1:7" ht="15">
      <c r="A279" s="9"/>
      <c r="B279" s="11">
        <v>42642</v>
      </c>
      <c r="C279" s="21"/>
      <c r="D279" s="10"/>
      <c r="E279" s="10">
        <v>12.2</v>
      </c>
      <c r="F279" s="10">
        <v>14.4</v>
      </c>
      <c r="G279" s="10">
        <f t="shared" si="3"/>
        <v>26.6</v>
      </c>
    </row>
    <row r="280" spans="1:7" ht="15">
      <c r="A280" s="9"/>
      <c r="B280" s="11">
        <v>42643</v>
      </c>
      <c r="C280" s="21"/>
      <c r="D280" s="10"/>
      <c r="E280" s="10">
        <v>12.2</v>
      </c>
      <c r="F280" s="10">
        <v>14.4</v>
      </c>
      <c r="G280" s="10">
        <f t="shared" si="3"/>
        <v>26.6</v>
      </c>
    </row>
    <row r="281" spans="1:7" ht="15">
      <c r="A281" s="9"/>
      <c r="B281" s="11">
        <v>42644</v>
      </c>
      <c r="C281" s="21"/>
      <c r="D281" s="10"/>
      <c r="E281" s="10">
        <v>12.2</v>
      </c>
      <c r="F281" s="10">
        <v>14.4</v>
      </c>
      <c r="G281" s="10">
        <f t="shared" si="3"/>
        <v>26.6</v>
      </c>
    </row>
    <row r="282" spans="1:7" ht="15">
      <c r="A282" s="9"/>
      <c r="B282" s="11">
        <v>42645</v>
      </c>
      <c r="C282" s="21"/>
      <c r="D282" s="10"/>
      <c r="E282" s="10">
        <v>12.2</v>
      </c>
      <c r="F282" s="10">
        <v>14.4</v>
      </c>
      <c r="G282" s="10">
        <f t="shared" si="3"/>
        <v>26.6</v>
      </c>
    </row>
    <row r="283" spans="1:7" ht="15">
      <c r="A283" s="9"/>
      <c r="B283" s="11">
        <v>42646</v>
      </c>
      <c r="C283" s="21"/>
      <c r="D283" s="10"/>
      <c r="E283" s="10">
        <v>12.2</v>
      </c>
      <c r="F283" s="10">
        <v>14.4</v>
      </c>
      <c r="G283" s="10">
        <f t="shared" si="3"/>
        <v>26.6</v>
      </c>
    </row>
    <row r="284" spans="1:7" ht="15">
      <c r="A284" s="9"/>
      <c r="B284" s="11">
        <v>42647</v>
      </c>
      <c r="C284" s="21"/>
      <c r="D284" s="10"/>
      <c r="E284" s="10">
        <v>12.2</v>
      </c>
      <c r="F284" s="10">
        <v>14.4</v>
      </c>
      <c r="G284" s="10">
        <f t="shared" si="3"/>
        <v>26.6</v>
      </c>
    </row>
    <row r="285" spans="1:7" ht="15">
      <c r="A285" s="9"/>
      <c r="B285" s="11">
        <v>42648</v>
      </c>
      <c r="C285" s="21"/>
      <c r="D285" s="10"/>
      <c r="E285" s="10">
        <v>12.2</v>
      </c>
      <c r="F285" s="10">
        <v>14.4</v>
      </c>
      <c r="G285" s="10">
        <f t="shared" si="3"/>
        <v>26.6</v>
      </c>
    </row>
    <row r="286" spans="1:7" ht="15">
      <c r="A286" s="9"/>
      <c r="B286" s="11">
        <v>42649</v>
      </c>
      <c r="C286" s="21"/>
      <c r="D286" s="10"/>
      <c r="E286" s="10">
        <v>12.2</v>
      </c>
      <c r="F286" s="10">
        <v>14.4</v>
      </c>
      <c r="G286" s="10">
        <f t="shared" si="3"/>
        <v>26.6</v>
      </c>
    </row>
    <row r="287" spans="1:7" ht="15">
      <c r="A287" s="9"/>
      <c r="B287" s="11">
        <v>42650</v>
      </c>
      <c r="C287" s="21"/>
      <c r="D287" s="10"/>
      <c r="E287" s="10">
        <v>12.2</v>
      </c>
      <c r="F287" s="10">
        <v>14.4</v>
      </c>
      <c r="G287" s="10">
        <f t="shared" si="3"/>
        <v>26.6</v>
      </c>
    </row>
    <row r="288" spans="1:7" ht="15">
      <c r="A288" s="9"/>
      <c r="B288" s="11">
        <v>42651</v>
      </c>
      <c r="C288" s="21"/>
      <c r="D288" s="10"/>
      <c r="E288" s="10">
        <v>12.2</v>
      </c>
      <c r="F288" s="10">
        <v>14.4</v>
      </c>
      <c r="G288" s="10">
        <f t="shared" si="3"/>
        <v>26.6</v>
      </c>
    </row>
    <row r="289" spans="1:7" ht="15">
      <c r="A289" s="9"/>
      <c r="B289" s="11">
        <v>42652</v>
      </c>
      <c r="C289" s="21"/>
      <c r="D289" s="10"/>
      <c r="E289" s="10">
        <v>12.2</v>
      </c>
      <c r="F289" s="10">
        <v>14.4</v>
      </c>
      <c r="G289" s="10">
        <f t="shared" si="3"/>
        <v>26.6</v>
      </c>
    </row>
    <row r="290" spans="1:7" ht="15">
      <c r="A290" s="9"/>
      <c r="B290" s="11">
        <v>42653</v>
      </c>
      <c r="C290" s="21"/>
      <c r="D290" s="10"/>
      <c r="E290" s="10">
        <v>12.2</v>
      </c>
      <c r="F290" s="10">
        <v>14.4</v>
      </c>
      <c r="G290" s="10">
        <f t="shared" si="3"/>
        <v>26.6</v>
      </c>
    </row>
    <row r="291" spans="1:7" ht="15">
      <c r="A291" s="9"/>
      <c r="B291" s="11">
        <v>42654</v>
      </c>
      <c r="C291" s="21"/>
      <c r="D291" s="10"/>
      <c r="E291" s="10">
        <v>12.2</v>
      </c>
      <c r="F291" s="10">
        <v>14.4</v>
      </c>
      <c r="G291" s="10">
        <f t="shared" si="3"/>
        <v>26.6</v>
      </c>
    </row>
    <row r="292" spans="1:7" ht="15">
      <c r="A292" s="9"/>
      <c r="B292" s="11">
        <v>42655</v>
      </c>
      <c r="C292" s="21"/>
      <c r="D292" s="10"/>
      <c r="E292" s="10">
        <v>12.2</v>
      </c>
      <c r="F292" s="10">
        <v>14.4</v>
      </c>
      <c r="G292" s="10">
        <f t="shared" si="3"/>
        <v>26.6</v>
      </c>
    </row>
    <row r="293" spans="1:7" ht="15">
      <c r="A293" s="9"/>
      <c r="B293" s="11">
        <v>42656</v>
      </c>
      <c r="C293" s="21"/>
      <c r="D293" s="10"/>
      <c r="E293" s="10">
        <v>12.2</v>
      </c>
      <c r="F293" s="10">
        <v>14.4</v>
      </c>
      <c r="G293" s="10">
        <f t="shared" si="3"/>
        <v>26.6</v>
      </c>
    </row>
    <row r="294" spans="1:7" ht="15">
      <c r="A294" s="9"/>
      <c r="B294" s="11">
        <v>42657</v>
      </c>
      <c r="C294" s="21"/>
      <c r="D294" s="10"/>
      <c r="E294" s="10">
        <v>12.2</v>
      </c>
      <c r="F294" s="10">
        <v>14.4</v>
      </c>
      <c r="G294" s="10">
        <f t="shared" si="3"/>
        <v>26.6</v>
      </c>
    </row>
    <row r="295" spans="1:7" ht="15">
      <c r="A295" s="9"/>
      <c r="B295" s="11">
        <v>42658</v>
      </c>
      <c r="C295" s="21"/>
      <c r="D295" s="10"/>
      <c r="E295" s="10">
        <v>12.2</v>
      </c>
      <c r="F295" s="10">
        <v>14.4</v>
      </c>
      <c r="G295" s="10">
        <f t="shared" si="3"/>
        <v>26.6</v>
      </c>
    </row>
    <row r="296" spans="1:7" ht="15">
      <c r="A296" s="9"/>
      <c r="B296" s="11">
        <v>42659</v>
      </c>
      <c r="C296" s="21"/>
      <c r="D296" s="10"/>
      <c r="E296" s="10">
        <v>12.2</v>
      </c>
      <c r="F296" s="10">
        <v>14.4</v>
      </c>
      <c r="G296" s="10">
        <f t="shared" si="3"/>
        <v>26.6</v>
      </c>
    </row>
    <row r="297" spans="1:7" ht="15">
      <c r="A297" s="9"/>
      <c r="B297" s="11">
        <v>42660</v>
      </c>
      <c r="C297" s="21"/>
      <c r="D297" s="10"/>
      <c r="E297" s="10">
        <v>12.2</v>
      </c>
      <c r="F297" s="10">
        <v>14.4</v>
      </c>
      <c r="G297" s="10">
        <f t="shared" si="3"/>
        <v>26.6</v>
      </c>
    </row>
    <row r="298" spans="1:7" ht="15">
      <c r="A298" s="9"/>
      <c r="B298" s="11">
        <v>42661</v>
      </c>
      <c r="C298" s="21"/>
      <c r="D298" s="10"/>
      <c r="E298" s="10">
        <v>12.2</v>
      </c>
      <c r="F298" s="10">
        <v>14.4</v>
      </c>
      <c r="G298" s="10">
        <f t="shared" si="3"/>
        <v>26.6</v>
      </c>
    </row>
    <row r="299" spans="1:7" ht="15">
      <c r="A299" s="9"/>
      <c r="B299" s="11">
        <v>42662</v>
      </c>
      <c r="C299" s="21"/>
      <c r="D299" s="10"/>
      <c r="E299" s="10">
        <v>12.2</v>
      </c>
      <c r="F299" s="10">
        <v>14.4</v>
      </c>
      <c r="G299" s="10">
        <f t="shared" si="3"/>
        <v>26.6</v>
      </c>
    </row>
    <row r="300" spans="1:7" ht="15">
      <c r="A300" s="9"/>
      <c r="B300" s="11">
        <v>42663</v>
      </c>
      <c r="C300" s="21"/>
      <c r="D300" s="10"/>
      <c r="E300" s="10"/>
      <c r="F300" s="10"/>
      <c r="G300" s="10">
        <f t="shared" si="3"/>
        <v>0</v>
      </c>
    </row>
    <row r="301" spans="1:7" ht="15">
      <c r="A301" s="9"/>
      <c r="B301" s="11">
        <v>42664</v>
      </c>
      <c r="C301" s="21"/>
      <c r="D301" s="10"/>
      <c r="E301" s="10"/>
      <c r="F301" s="10"/>
      <c r="G301" s="10">
        <f t="shared" si="3"/>
        <v>0</v>
      </c>
    </row>
    <row r="302" spans="1:7" ht="15">
      <c r="A302" s="9"/>
      <c r="B302" s="11">
        <v>42665</v>
      </c>
      <c r="C302" s="21"/>
      <c r="D302" s="10"/>
      <c r="E302" s="10"/>
      <c r="F302" s="10"/>
      <c r="G302" s="10">
        <f t="shared" si="3"/>
        <v>0</v>
      </c>
    </row>
    <row r="303" spans="1:7" ht="15">
      <c r="A303" s="9"/>
      <c r="B303" s="11">
        <v>42666</v>
      </c>
      <c r="C303" s="21"/>
      <c r="D303" s="10"/>
      <c r="E303" s="10"/>
      <c r="F303" s="10"/>
      <c r="G303" s="10">
        <f t="shared" si="3"/>
        <v>0</v>
      </c>
    </row>
    <row r="304" spans="1:7" ht="15">
      <c r="A304" s="9"/>
      <c r="B304" s="11">
        <v>42667</v>
      </c>
      <c r="C304" s="21"/>
      <c r="D304" s="10"/>
      <c r="E304" s="10"/>
      <c r="F304" s="10"/>
      <c r="G304" s="10">
        <f aca="true" t="shared" si="4" ref="G304:G367">E304+F304</f>
        <v>0</v>
      </c>
    </row>
    <row r="305" spans="1:7" ht="15">
      <c r="A305" s="9"/>
      <c r="B305" s="11">
        <v>42668</v>
      </c>
      <c r="C305" s="21"/>
      <c r="D305" s="10"/>
      <c r="E305" s="10"/>
      <c r="F305" s="10"/>
      <c r="G305" s="10">
        <f t="shared" si="4"/>
        <v>0</v>
      </c>
    </row>
    <row r="306" spans="1:7" ht="15">
      <c r="A306" s="9"/>
      <c r="B306" s="11">
        <v>42669</v>
      </c>
      <c r="C306" s="21"/>
      <c r="D306" s="10"/>
      <c r="E306" s="10"/>
      <c r="F306" s="10"/>
      <c r="G306" s="10">
        <f t="shared" si="4"/>
        <v>0</v>
      </c>
    </row>
    <row r="307" spans="1:7" ht="15">
      <c r="A307" s="9"/>
      <c r="B307" s="11">
        <v>42670</v>
      </c>
      <c r="C307" s="21"/>
      <c r="D307" s="10"/>
      <c r="E307" s="10"/>
      <c r="F307" s="10"/>
      <c r="G307" s="10">
        <f t="shared" si="4"/>
        <v>0</v>
      </c>
    </row>
    <row r="308" spans="1:7" ht="15">
      <c r="A308" s="9"/>
      <c r="B308" s="11">
        <v>42671</v>
      </c>
      <c r="C308" s="21"/>
      <c r="D308" s="10"/>
      <c r="E308" s="10"/>
      <c r="F308" s="10"/>
      <c r="G308" s="10">
        <f t="shared" si="4"/>
        <v>0</v>
      </c>
    </row>
    <row r="309" spans="1:7" ht="15">
      <c r="A309" s="9"/>
      <c r="B309" s="11">
        <v>42672</v>
      </c>
      <c r="C309" s="21"/>
      <c r="D309" s="10"/>
      <c r="E309" s="10"/>
      <c r="F309" s="10"/>
      <c r="G309" s="10">
        <f t="shared" si="4"/>
        <v>0</v>
      </c>
    </row>
    <row r="310" spans="1:7" ht="15">
      <c r="A310" s="9"/>
      <c r="B310" s="11">
        <v>42673</v>
      </c>
      <c r="C310" s="21"/>
      <c r="D310" s="10"/>
      <c r="E310" s="10"/>
      <c r="F310" s="10"/>
      <c r="G310" s="10">
        <f t="shared" si="4"/>
        <v>0</v>
      </c>
    </row>
    <row r="311" spans="1:7" ht="15">
      <c r="A311" s="9"/>
      <c r="B311" s="11">
        <v>42674</v>
      </c>
      <c r="C311" s="21"/>
      <c r="D311" s="10"/>
      <c r="E311" s="10"/>
      <c r="F311" s="10"/>
      <c r="G311" s="10">
        <f t="shared" si="4"/>
        <v>0</v>
      </c>
    </row>
    <row r="312" spans="1:7" ht="15">
      <c r="A312" s="9"/>
      <c r="B312" s="11">
        <v>42675</v>
      </c>
      <c r="C312" s="21"/>
      <c r="D312" s="10"/>
      <c r="E312" s="10"/>
      <c r="F312" s="10"/>
      <c r="G312" s="10">
        <f t="shared" si="4"/>
        <v>0</v>
      </c>
    </row>
    <row r="313" spans="1:7" ht="15">
      <c r="A313" s="9"/>
      <c r="B313" s="11">
        <v>42676</v>
      </c>
      <c r="C313" s="21"/>
      <c r="D313" s="10"/>
      <c r="E313" s="10"/>
      <c r="F313" s="10"/>
      <c r="G313" s="10">
        <f t="shared" si="4"/>
        <v>0</v>
      </c>
    </row>
    <row r="314" spans="1:7" ht="15">
      <c r="A314" s="9"/>
      <c r="B314" s="11">
        <v>42677</v>
      </c>
      <c r="C314" s="21"/>
      <c r="D314" s="10"/>
      <c r="E314" s="10"/>
      <c r="F314" s="10"/>
      <c r="G314" s="10">
        <f t="shared" si="4"/>
        <v>0</v>
      </c>
    </row>
    <row r="315" spans="1:7" ht="15">
      <c r="A315" s="9"/>
      <c r="B315" s="11">
        <v>42678</v>
      </c>
      <c r="C315" s="21"/>
      <c r="D315" s="10"/>
      <c r="E315" s="10"/>
      <c r="F315" s="10"/>
      <c r="G315" s="10">
        <f t="shared" si="4"/>
        <v>0</v>
      </c>
    </row>
    <row r="316" spans="1:7" ht="15">
      <c r="A316" s="9"/>
      <c r="B316" s="11">
        <v>42679</v>
      </c>
      <c r="C316" s="21"/>
      <c r="D316" s="10"/>
      <c r="E316" s="10"/>
      <c r="F316" s="10"/>
      <c r="G316" s="10">
        <f t="shared" si="4"/>
        <v>0</v>
      </c>
    </row>
    <row r="317" spans="1:7" ht="15">
      <c r="A317" s="9"/>
      <c r="B317" s="11">
        <v>42680</v>
      </c>
      <c r="C317" s="21"/>
      <c r="D317" s="10"/>
      <c r="E317" s="10"/>
      <c r="F317" s="10"/>
      <c r="G317" s="10">
        <f t="shared" si="4"/>
        <v>0</v>
      </c>
    </row>
    <row r="318" spans="1:7" ht="15">
      <c r="A318" s="9"/>
      <c r="B318" s="11">
        <v>42681</v>
      </c>
      <c r="C318" s="21"/>
      <c r="D318" s="10"/>
      <c r="E318" s="10"/>
      <c r="F318" s="10"/>
      <c r="G318" s="10">
        <f t="shared" si="4"/>
        <v>0</v>
      </c>
    </row>
    <row r="319" spans="1:7" ht="15">
      <c r="A319" s="9"/>
      <c r="B319" s="11">
        <v>42682</v>
      </c>
      <c r="C319" s="21"/>
      <c r="D319" s="10"/>
      <c r="E319" s="10"/>
      <c r="F319" s="10"/>
      <c r="G319" s="10">
        <f t="shared" si="4"/>
        <v>0</v>
      </c>
    </row>
    <row r="320" spans="1:7" ht="15">
      <c r="A320" s="9"/>
      <c r="B320" s="11">
        <v>42683</v>
      </c>
      <c r="C320" s="21"/>
      <c r="D320" s="10"/>
      <c r="E320" s="10"/>
      <c r="F320" s="10"/>
      <c r="G320" s="10">
        <f t="shared" si="4"/>
        <v>0</v>
      </c>
    </row>
    <row r="321" spans="1:7" ht="15">
      <c r="A321" s="9"/>
      <c r="B321" s="11">
        <v>42684</v>
      </c>
      <c r="C321" s="21"/>
      <c r="D321" s="10"/>
      <c r="E321" s="10"/>
      <c r="F321" s="10"/>
      <c r="G321" s="10">
        <f t="shared" si="4"/>
        <v>0</v>
      </c>
    </row>
    <row r="322" spans="1:7" ht="15">
      <c r="A322" s="9"/>
      <c r="B322" s="11">
        <v>42685</v>
      </c>
      <c r="C322" s="21"/>
      <c r="D322" s="10"/>
      <c r="E322" s="10">
        <v>12.2</v>
      </c>
      <c r="F322" s="10">
        <v>14.4</v>
      </c>
      <c r="G322" s="10">
        <f t="shared" si="4"/>
        <v>26.6</v>
      </c>
    </row>
    <row r="323" spans="1:7" ht="15">
      <c r="A323" s="9"/>
      <c r="B323" s="11">
        <v>42686</v>
      </c>
      <c r="C323" s="21"/>
      <c r="D323" s="10"/>
      <c r="E323" s="10"/>
      <c r="F323" s="10"/>
      <c r="G323" s="10">
        <f t="shared" si="4"/>
        <v>0</v>
      </c>
    </row>
    <row r="324" spans="1:7" ht="15">
      <c r="A324" s="9"/>
      <c r="B324" s="11">
        <v>42687</v>
      </c>
      <c r="C324" s="21"/>
      <c r="D324" s="10"/>
      <c r="E324" s="10"/>
      <c r="F324" s="10"/>
      <c r="G324" s="10">
        <f t="shared" si="4"/>
        <v>0</v>
      </c>
    </row>
    <row r="325" spans="1:7" ht="15">
      <c r="A325" s="9"/>
      <c r="B325" s="11">
        <v>42688</v>
      </c>
      <c r="C325" s="21"/>
      <c r="D325" s="10"/>
      <c r="E325" s="10">
        <v>12.2</v>
      </c>
      <c r="F325" s="10">
        <v>13.3</v>
      </c>
      <c r="G325" s="10">
        <f t="shared" si="4"/>
        <v>25.5</v>
      </c>
    </row>
    <row r="326" spans="1:7" ht="15">
      <c r="A326" s="9"/>
      <c r="B326" s="11">
        <v>42689</v>
      </c>
      <c r="C326" s="21"/>
      <c r="D326" s="10"/>
      <c r="E326" s="10"/>
      <c r="F326" s="10"/>
      <c r="G326" s="10">
        <f t="shared" si="4"/>
        <v>0</v>
      </c>
    </row>
    <row r="327" spans="1:7" ht="15">
      <c r="A327" s="9"/>
      <c r="B327" s="11">
        <v>42690</v>
      </c>
      <c r="C327" s="21"/>
      <c r="D327" s="10"/>
      <c r="E327" s="10"/>
      <c r="F327" s="10"/>
      <c r="G327" s="10">
        <f t="shared" si="4"/>
        <v>0</v>
      </c>
    </row>
    <row r="328" spans="1:7" ht="15">
      <c r="A328" s="9"/>
      <c r="B328" s="11">
        <v>42691</v>
      </c>
      <c r="C328" s="21"/>
      <c r="D328" s="10"/>
      <c r="E328" s="10"/>
      <c r="F328" s="10"/>
      <c r="G328" s="10">
        <f t="shared" si="4"/>
        <v>0</v>
      </c>
    </row>
    <row r="329" spans="1:7" ht="15">
      <c r="A329" s="9"/>
      <c r="B329" s="11">
        <v>42692</v>
      </c>
      <c r="C329" s="21"/>
      <c r="D329" s="10"/>
      <c r="E329" s="10"/>
      <c r="F329" s="10"/>
      <c r="G329" s="10">
        <f t="shared" si="4"/>
        <v>0</v>
      </c>
    </row>
    <row r="330" spans="1:7" ht="15">
      <c r="A330" s="9"/>
      <c r="B330" s="11">
        <v>42693</v>
      </c>
      <c r="C330" s="21"/>
      <c r="D330" s="10"/>
      <c r="E330" s="10"/>
      <c r="F330" s="10"/>
      <c r="G330" s="10">
        <f t="shared" si="4"/>
        <v>0</v>
      </c>
    </row>
    <row r="331" spans="1:7" ht="15">
      <c r="A331" s="9"/>
      <c r="B331" s="11">
        <v>42694</v>
      </c>
      <c r="C331" s="21"/>
      <c r="D331" s="10"/>
      <c r="E331" s="10"/>
      <c r="F331" s="10"/>
      <c r="G331" s="10">
        <f t="shared" si="4"/>
        <v>0</v>
      </c>
    </row>
    <row r="332" spans="1:7" ht="15">
      <c r="A332" s="9"/>
      <c r="B332" s="11">
        <v>42695</v>
      </c>
      <c r="C332" s="21"/>
      <c r="D332" s="10"/>
      <c r="E332" s="10"/>
      <c r="F332" s="10"/>
      <c r="G332" s="10">
        <f t="shared" si="4"/>
        <v>0</v>
      </c>
    </row>
    <row r="333" spans="1:7" ht="15">
      <c r="A333" s="9"/>
      <c r="B333" s="11">
        <v>42696</v>
      </c>
      <c r="C333" s="21"/>
      <c r="D333" s="10"/>
      <c r="E333" s="10"/>
      <c r="F333" s="10"/>
      <c r="G333" s="10">
        <f t="shared" si="4"/>
        <v>0</v>
      </c>
    </row>
    <row r="334" spans="1:7" ht="15">
      <c r="A334" s="9"/>
      <c r="B334" s="11">
        <v>42697</v>
      </c>
      <c r="C334" s="21"/>
      <c r="D334" s="10"/>
      <c r="E334" s="10"/>
      <c r="F334" s="10"/>
      <c r="G334" s="10">
        <f t="shared" si="4"/>
        <v>0</v>
      </c>
    </row>
    <row r="335" spans="1:7" ht="15">
      <c r="A335" s="9"/>
      <c r="B335" s="11">
        <v>42698</v>
      </c>
      <c r="C335" s="21"/>
      <c r="D335" s="10"/>
      <c r="E335" s="10">
        <v>12.2</v>
      </c>
      <c r="F335" s="10">
        <v>14</v>
      </c>
      <c r="G335" s="10">
        <f t="shared" si="4"/>
        <v>26.2</v>
      </c>
    </row>
    <row r="336" spans="1:7" ht="15">
      <c r="A336" s="9"/>
      <c r="B336" s="11">
        <v>42699</v>
      </c>
      <c r="C336" s="21"/>
      <c r="D336" s="10"/>
      <c r="E336" s="10"/>
      <c r="F336" s="10"/>
      <c r="G336" s="10">
        <f t="shared" si="4"/>
        <v>0</v>
      </c>
    </row>
    <row r="337" spans="1:7" ht="15">
      <c r="A337" s="9"/>
      <c r="B337" s="11">
        <v>42700</v>
      </c>
      <c r="C337" s="21"/>
      <c r="D337" s="10"/>
      <c r="E337" s="10"/>
      <c r="F337" s="10"/>
      <c r="G337" s="10">
        <f t="shared" si="4"/>
        <v>0</v>
      </c>
    </row>
    <row r="338" spans="1:7" ht="15">
      <c r="A338" s="9"/>
      <c r="B338" s="11">
        <v>42701</v>
      </c>
      <c r="C338" s="21"/>
      <c r="D338" s="10"/>
      <c r="E338" s="10"/>
      <c r="F338" s="10"/>
      <c r="G338" s="10">
        <f t="shared" si="4"/>
        <v>0</v>
      </c>
    </row>
    <row r="339" spans="1:7" ht="15">
      <c r="A339" s="9"/>
      <c r="B339" s="11">
        <v>42702</v>
      </c>
      <c r="C339" s="21"/>
      <c r="D339" s="10"/>
      <c r="E339" s="10"/>
      <c r="F339" s="10"/>
      <c r="G339" s="10">
        <f t="shared" si="4"/>
        <v>0</v>
      </c>
    </row>
    <row r="340" spans="1:7" ht="15">
      <c r="A340" s="9"/>
      <c r="B340" s="11">
        <v>42703</v>
      </c>
      <c r="C340" s="21"/>
      <c r="D340" s="10"/>
      <c r="E340" s="10"/>
      <c r="F340" s="10"/>
      <c r="G340" s="10">
        <f t="shared" si="4"/>
        <v>0</v>
      </c>
    </row>
    <row r="341" spans="1:7" ht="15">
      <c r="A341" s="9"/>
      <c r="B341" s="11">
        <v>42704</v>
      </c>
      <c r="C341" s="21"/>
      <c r="D341" s="10"/>
      <c r="E341" s="10">
        <v>12.2</v>
      </c>
      <c r="F341" s="10">
        <v>9.4</v>
      </c>
      <c r="G341" s="10">
        <f t="shared" si="4"/>
        <v>21.6</v>
      </c>
    </row>
    <row r="342" spans="1:7" ht="15">
      <c r="A342" s="9"/>
      <c r="B342" s="11">
        <v>42705</v>
      </c>
      <c r="C342" s="21"/>
      <c r="D342" s="10"/>
      <c r="E342" s="10">
        <v>12.2</v>
      </c>
      <c r="F342" s="10">
        <v>8.6</v>
      </c>
      <c r="G342" s="10">
        <f t="shared" si="4"/>
        <v>20.799999999999997</v>
      </c>
    </row>
    <row r="343" spans="1:7" ht="15">
      <c r="A343" s="9"/>
      <c r="B343" s="11">
        <v>42706</v>
      </c>
      <c r="C343" s="21"/>
      <c r="D343" s="10"/>
      <c r="E343" s="10"/>
      <c r="F343" s="10"/>
      <c r="G343" s="10">
        <f t="shared" si="4"/>
        <v>0</v>
      </c>
    </row>
    <row r="344" spans="1:7" ht="15">
      <c r="A344" s="9"/>
      <c r="B344" s="11">
        <v>42707</v>
      </c>
      <c r="C344" s="21"/>
      <c r="D344" s="10"/>
      <c r="E344" s="10">
        <v>12.2</v>
      </c>
      <c r="F344" s="10">
        <v>8.6</v>
      </c>
      <c r="G344" s="10">
        <f t="shared" si="4"/>
        <v>20.799999999999997</v>
      </c>
    </row>
    <row r="345" spans="1:7" ht="15">
      <c r="A345" s="9"/>
      <c r="B345" s="11">
        <v>42708</v>
      </c>
      <c r="C345" s="21"/>
      <c r="D345" s="10"/>
      <c r="E345" s="10"/>
      <c r="F345" s="10"/>
      <c r="G345" s="10">
        <f t="shared" si="4"/>
        <v>0</v>
      </c>
    </row>
    <row r="346" spans="1:7" ht="15">
      <c r="A346" s="9"/>
      <c r="B346" s="11">
        <v>42709</v>
      </c>
      <c r="C346" s="21"/>
      <c r="D346" s="10"/>
      <c r="E346" s="10"/>
      <c r="F346" s="10"/>
      <c r="G346" s="10">
        <f t="shared" si="4"/>
        <v>0</v>
      </c>
    </row>
    <row r="347" spans="1:7" ht="15">
      <c r="A347" s="9"/>
      <c r="B347" s="11">
        <v>42710</v>
      </c>
      <c r="C347" s="21"/>
      <c r="D347" s="10"/>
      <c r="E347" s="10">
        <v>12.2</v>
      </c>
      <c r="F347" s="10">
        <v>8.6</v>
      </c>
      <c r="G347" s="10">
        <f t="shared" si="4"/>
        <v>20.799999999999997</v>
      </c>
    </row>
    <row r="348" spans="1:7" ht="15">
      <c r="A348" s="9"/>
      <c r="B348" s="11">
        <v>42711</v>
      </c>
      <c r="C348" s="21"/>
      <c r="D348" s="10"/>
      <c r="E348" s="10"/>
      <c r="F348" s="10"/>
      <c r="G348" s="10">
        <f t="shared" si="4"/>
        <v>0</v>
      </c>
    </row>
    <row r="349" spans="1:7" ht="15">
      <c r="A349" s="9"/>
      <c r="B349" s="11">
        <v>42712</v>
      </c>
      <c r="C349" s="21"/>
      <c r="D349" s="10"/>
      <c r="E349" s="10"/>
      <c r="F349" s="10"/>
      <c r="G349" s="10">
        <f t="shared" si="4"/>
        <v>0</v>
      </c>
    </row>
    <row r="350" spans="1:7" ht="15">
      <c r="A350" s="9"/>
      <c r="B350" s="11">
        <v>42713</v>
      </c>
      <c r="C350" s="21"/>
      <c r="D350" s="10"/>
      <c r="E350" s="10">
        <v>12.2</v>
      </c>
      <c r="F350" s="10">
        <v>8.6</v>
      </c>
      <c r="G350" s="10">
        <f t="shared" si="4"/>
        <v>20.799999999999997</v>
      </c>
    </row>
    <row r="351" spans="1:7" ht="15">
      <c r="A351" s="9"/>
      <c r="B351" s="11">
        <v>42714</v>
      </c>
      <c r="C351" s="21"/>
      <c r="D351" s="10"/>
      <c r="E351" s="10"/>
      <c r="F351" s="10"/>
      <c r="G351" s="10">
        <f t="shared" si="4"/>
        <v>0</v>
      </c>
    </row>
    <row r="352" spans="1:7" ht="15">
      <c r="A352" s="9"/>
      <c r="B352" s="11">
        <v>42715</v>
      </c>
      <c r="C352" s="21"/>
      <c r="D352" s="10"/>
      <c r="E352" s="10"/>
      <c r="F352" s="10"/>
      <c r="G352" s="10">
        <f t="shared" si="4"/>
        <v>0</v>
      </c>
    </row>
    <row r="353" spans="1:7" ht="15">
      <c r="A353" s="9"/>
      <c r="B353" s="11">
        <v>42716</v>
      </c>
      <c r="C353" s="21"/>
      <c r="D353" s="10"/>
      <c r="E353" s="10">
        <v>12.2</v>
      </c>
      <c r="F353" s="10">
        <v>8.6</v>
      </c>
      <c r="G353" s="10">
        <f t="shared" si="4"/>
        <v>20.799999999999997</v>
      </c>
    </row>
    <row r="354" spans="1:7" ht="15">
      <c r="A354" s="9"/>
      <c r="B354" s="11">
        <v>42717</v>
      </c>
      <c r="C354" s="21"/>
      <c r="D354" s="10"/>
      <c r="E354" s="10"/>
      <c r="F354" s="10"/>
      <c r="G354" s="10">
        <f t="shared" si="4"/>
        <v>0</v>
      </c>
    </row>
    <row r="355" spans="1:7" ht="15">
      <c r="A355" s="9"/>
      <c r="B355" s="11">
        <v>42718</v>
      </c>
      <c r="C355" s="21"/>
      <c r="D355" s="10"/>
      <c r="E355" s="10"/>
      <c r="F355" s="10"/>
      <c r="G355" s="10">
        <f t="shared" si="4"/>
        <v>0</v>
      </c>
    </row>
    <row r="356" spans="1:7" ht="15">
      <c r="A356" s="9"/>
      <c r="B356" s="11">
        <v>42719</v>
      </c>
      <c r="C356" s="21"/>
      <c r="D356" s="10"/>
      <c r="E356" s="10">
        <v>12.2</v>
      </c>
      <c r="F356" s="10">
        <v>8.6</v>
      </c>
      <c r="G356" s="10">
        <f t="shared" si="4"/>
        <v>20.799999999999997</v>
      </c>
    </row>
    <row r="357" spans="1:7" ht="15">
      <c r="A357" s="9"/>
      <c r="B357" s="11">
        <v>42720</v>
      </c>
      <c r="C357" s="21"/>
      <c r="D357" s="10"/>
      <c r="E357" s="10"/>
      <c r="F357" s="10"/>
      <c r="G357" s="10">
        <f t="shared" si="4"/>
        <v>0</v>
      </c>
    </row>
    <row r="358" spans="1:7" ht="15">
      <c r="A358" s="9"/>
      <c r="B358" s="11">
        <v>42721</v>
      </c>
      <c r="C358" s="21"/>
      <c r="D358" s="10"/>
      <c r="E358" s="10"/>
      <c r="F358" s="10"/>
      <c r="G358" s="10">
        <f t="shared" si="4"/>
        <v>0</v>
      </c>
    </row>
    <row r="359" spans="1:7" ht="15">
      <c r="A359" s="9"/>
      <c r="B359" s="11">
        <v>42722</v>
      </c>
      <c r="C359" s="21"/>
      <c r="D359" s="10"/>
      <c r="E359" s="10">
        <v>12.2</v>
      </c>
      <c r="F359" s="10">
        <v>8.6</v>
      </c>
      <c r="G359" s="10">
        <f t="shared" si="4"/>
        <v>20.799999999999997</v>
      </c>
    </row>
    <row r="360" spans="1:7" ht="15">
      <c r="A360" s="9"/>
      <c r="B360" s="11">
        <v>42723</v>
      </c>
      <c r="C360" s="21"/>
      <c r="D360" s="10"/>
      <c r="E360" s="10"/>
      <c r="F360" s="10"/>
      <c r="G360" s="10">
        <f t="shared" si="4"/>
        <v>0</v>
      </c>
    </row>
    <row r="361" spans="1:7" ht="15">
      <c r="A361" s="9"/>
      <c r="B361" s="11">
        <v>42724</v>
      </c>
      <c r="C361" s="21"/>
      <c r="D361" s="10"/>
      <c r="E361" s="10"/>
      <c r="F361" s="10"/>
      <c r="G361" s="10">
        <f t="shared" si="4"/>
        <v>0</v>
      </c>
    </row>
    <row r="362" spans="1:7" ht="15">
      <c r="A362" s="9"/>
      <c r="B362" s="11">
        <v>42725</v>
      </c>
      <c r="C362" s="21"/>
      <c r="D362" s="10"/>
      <c r="E362" s="10">
        <v>12.2</v>
      </c>
      <c r="F362" s="10">
        <v>8.6</v>
      </c>
      <c r="G362" s="10">
        <f t="shared" si="4"/>
        <v>20.799999999999997</v>
      </c>
    </row>
    <row r="363" spans="1:7" ht="15">
      <c r="A363" s="9"/>
      <c r="B363" s="11">
        <v>42726</v>
      </c>
      <c r="C363" s="21"/>
      <c r="D363" s="10"/>
      <c r="E363" s="10"/>
      <c r="F363" s="10"/>
      <c r="G363" s="10">
        <f t="shared" si="4"/>
        <v>0</v>
      </c>
    </row>
    <row r="364" spans="1:7" ht="15">
      <c r="A364" s="9"/>
      <c r="B364" s="11">
        <v>42727</v>
      </c>
      <c r="C364" s="21"/>
      <c r="D364" s="10"/>
      <c r="E364" s="10"/>
      <c r="F364" s="10"/>
      <c r="G364" s="10">
        <f t="shared" si="4"/>
        <v>0</v>
      </c>
    </row>
    <row r="365" spans="1:7" ht="15">
      <c r="A365" s="9"/>
      <c r="B365" s="11">
        <v>42728</v>
      </c>
      <c r="C365" s="21"/>
      <c r="D365" s="10"/>
      <c r="E365" s="10">
        <v>12.2</v>
      </c>
      <c r="F365" s="10">
        <v>8.6</v>
      </c>
      <c r="G365" s="10">
        <f t="shared" si="4"/>
        <v>20.799999999999997</v>
      </c>
    </row>
    <row r="366" spans="1:7" ht="15">
      <c r="A366" s="9"/>
      <c r="B366" s="11">
        <v>42729</v>
      </c>
      <c r="C366" s="21"/>
      <c r="D366" s="10"/>
      <c r="E366" s="10"/>
      <c r="F366" s="10"/>
      <c r="G366" s="10">
        <f t="shared" si="4"/>
        <v>0</v>
      </c>
    </row>
    <row r="367" spans="1:7" ht="15">
      <c r="A367" s="9"/>
      <c r="B367" s="11">
        <v>42730</v>
      </c>
      <c r="C367" s="21"/>
      <c r="D367" s="10"/>
      <c r="E367" s="10"/>
      <c r="F367" s="10"/>
      <c r="G367" s="10">
        <f t="shared" si="4"/>
        <v>0</v>
      </c>
    </row>
    <row r="368" spans="1:7" ht="15">
      <c r="A368" s="9"/>
      <c r="B368" s="11">
        <v>42731</v>
      </c>
      <c r="C368" s="21"/>
      <c r="D368" s="10"/>
      <c r="E368" s="10">
        <v>12.2</v>
      </c>
      <c r="F368" s="10">
        <v>8.6</v>
      </c>
      <c r="G368" s="10">
        <f aca="true" t="shared" si="5" ref="G368:G372">E368+F368</f>
        <v>20.799999999999997</v>
      </c>
    </row>
    <row r="369" spans="1:7" ht="15">
      <c r="A369" s="9"/>
      <c r="B369" s="11">
        <v>42732</v>
      </c>
      <c r="C369" s="21"/>
      <c r="D369" s="10"/>
      <c r="E369" s="10"/>
      <c r="F369" s="10"/>
      <c r="G369" s="10">
        <f t="shared" si="5"/>
        <v>0</v>
      </c>
    </row>
    <row r="370" spans="1:7" ht="15">
      <c r="A370" s="9"/>
      <c r="B370" s="11">
        <v>42733</v>
      </c>
      <c r="C370" s="21"/>
      <c r="D370" s="10"/>
      <c r="E370" s="10"/>
      <c r="F370" s="10"/>
      <c r="G370" s="10">
        <f t="shared" si="5"/>
        <v>0</v>
      </c>
    </row>
    <row r="371" spans="1:7" ht="15">
      <c r="A371" s="9"/>
      <c r="B371" s="11">
        <v>42734</v>
      </c>
      <c r="C371" s="21"/>
      <c r="D371" s="10"/>
      <c r="E371" s="10">
        <v>12.2</v>
      </c>
      <c r="F371" s="10">
        <v>8.6</v>
      </c>
      <c r="G371" s="10">
        <f t="shared" si="5"/>
        <v>20.799999999999997</v>
      </c>
    </row>
    <row r="372" spans="1:7" ht="15">
      <c r="A372" s="9"/>
      <c r="B372" s="11">
        <v>42735</v>
      </c>
      <c r="C372" s="21"/>
      <c r="D372" s="10"/>
      <c r="E372" s="10"/>
      <c r="F372" s="10"/>
      <c r="G372" s="10">
        <f t="shared" si="5"/>
        <v>0</v>
      </c>
    </row>
    <row r="374" ht="15">
      <c r="G374" s="4">
        <f>AVERAGE(G7:G372)</f>
        <v>16.588650306748534</v>
      </c>
    </row>
  </sheetData>
  <mergeCells count="7">
    <mergeCell ref="G4:G6"/>
    <mergeCell ref="D4:D6"/>
    <mergeCell ref="C4:C6"/>
    <mergeCell ref="B4:B6"/>
    <mergeCell ref="A4:A6"/>
    <mergeCell ref="E4:E6"/>
    <mergeCell ref="F4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6E71-197A-469D-86BE-4F3B6ACB8827}">
  <dimension ref="A1:AB374"/>
  <sheetViews>
    <sheetView showGridLines="0" zoomScaleSheetLayoutView="80" workbookViewId="0" topLeftCell="A1">
      <pane ySplit="6" topLeftCell="A7" activePane="bottomLeft" state="frozen"/>
      <selection pane="bottomLeft" activeCell="AE44" sqref="AE44"/>
    </sheetView>
  </sheetViews>
  <sheetFormatPr defaultColWidth="9.140625" defaultRowHeight="15"/>
  <cols>
    <col min="1" max="1" width="4.421875" style="2" bestFit="1" customWidth="1"/>
    <col min="2" max="2" width="11.7109375" style="3" customWidth="1"/>
    <col min="3" max="3" width="10.7109375" style="4" customWidth="1"/>
    <col min="4" max="7" width="10.28125" style="4" customWidth="1"/>
    <col min="8" max="18" width="9.140625" style="4" customWidth="1"/>
    <col min="19" max="19" width="13.7109375" style="7" customWidth="1"/>
    <col min="20" max="16384" width="9.140625" style="1" customWidth="1"/>
  </cols>
  <sheetData>
    <row r="1" spans="1:18" ht="15">
      <c r="A1" s="5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5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5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5" customHeight="1">
      <c r="A4" s="58" t="s">
        <v>0</v>
      </c>
      <c r="B4" s="56" t="s">
        <v>1</v>
      </c>
      <c r="C4" s="54" t="s">
        <v>3</v>
      </c>
      <c r="D4" s="54" t="s">
        <v>2</v>
      </c>
      <c r="E4" s="52" t="s">
        <v>6</v>
      </c>
      <c r="F4" s="52" t="s">
        <v>7</v>
      </c>
      <c r="G4" s="52" t="s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"/>
    </row>
    <row r="5" spans="1:19" ht="15" customHeight="1">
      <c r="A5" s="58"/>
      <c r="B5" s="56"/>
      <c r="C5" s="54"/>
      <c r="D5" s="54"/>
      <c r="E5" s="53"/>
      <c r="F5" s="53"/>
      <c r="G5" s="5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</row>
    <row r="6" spans="1:19" ht="15">
      <c r="A6" s="59"/>
      <c r="B6" s="57"/>
      <c r="C6" s="55"/>
      <c r="D6" s="52"/>
      <c r="E6" s="53"/>
      <c r="F6" s="53"/>
      <c r="G6" s="5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"/>
    </row>
    <row r="7" spans="1:19" ht="14.25" customHeight="1">
      <c r="A7" s="9">
        <v>1</v>
      </c>
      <c r="B7" s="11">
        <v>42736</v>
      </c>
      <c r="C7" s="21"/>
      <c r="D7" s="10"/>
      <c r="E7" s="10"/>
      <c r="F7" s="10"/>
      <c r="G7" s="10">
        <f>E7+F7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4.25">
      <c r="A8" s="9">
        <v>2</v>
      </c>
      <c r="B8" s="11">
        <v>42737</v>
      </c>
      <c r="C8" s="21"/>
      <c r="D8" s="10"/>
      <c r="E8" s="10">
        <v>12.2</v>
      </c>
      <c r="F8" s="10">
        <v>8.6</v>
      </c>
      <c r="G8" s="10">
        <f aca="true" t="shared" si="0" ref="G8:G70">E8+F8</f>
        <v>20.799999999999997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>
      <c r="A9" s="9">
        <v>3</v>
      </c>
      <c r="B9" s="11">
        <v>42738</v>
      </c>
      <c r="C9" s="21"/>
      <c r="D9" s="10"/>
      <c r="E9" s="10"/>
      <c r="F9" s="10"/>
      <c r="G9" s="10">
        <f t="shared" si="0"/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4.25">
      <c r="A10" s="9">
        <v>4</v>
      </c>
      <c r="B10" s="11">
        <v>42739</v>
      </c>
      <c r="C10" s="21"/>
      <c r="D10" s="10"/>
      <c r="E10" s="10"/>
      <c r="F10" s="10"/>
      <c r="G10" s="10">
        <f t="shared" si="0"/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4.25">
      <c r="A11" s="9">
        <v>5</v>
      </c>
      <c r="B11" s="11">
        <v>42740</v>
      </c>
      <c r="C11" s="21"/>
      <c r="D11" s="10"/>
      <c r="E11" s="10"/>
      <c r="F11" s="10"/>
      <c r="G11" s="10">
        <f t="shared" si="0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4.25">
      <c r="A12" s="9">
        <v>6</v>
      </c>
      <c r="B12" s="11">
        <v>42741</v>
      </c>
      <c r="C12" s="21"/>
      <c r="D12" s="10"/>
      <c r="E12" s="10"/>
      <c r="F12" s="10"/>
      <c r="G12" s="10">
        <f t="shared" si="0"/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4.25">
      <c r="A13" s="9">
        <v>7</v>
      </c>
      <c r="B13" s="11">
        <v>42742</v>
      </c>
      <c r="C13" s="21"/>
      <c r="D13" s="10"/>
      <c r="E13" s="10"/>
      <c r="F13" s="10"/>
      <c r="G13" s="10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>
      <c r="A14" s="9">
        <v>8</v>
      </c>
      <c r="B14" s="11">
        <v>42743</v>
      </c>
      <c r="C14" s="21"/>
      <c r="D14" s="10"/>
      <c r="E14" s="10">
        <v>14.4</v>
      </c>
      <c r="F14" s="10">
        <v>9.4</v>
      </c>
      <c r="G14" s="10">
        <f t="shared" si="0"/>
        <v>23.8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4.25">
      <c r="A15" s="9">
        <v>9</v>
      </c>
      <c r="B15" s="11">
        <v>42744</v>
      </c>
      <c r="C15" s="21"/>
      <c r="D15" s="10"/>
      <c r="E15" s="10"/>
      <c r="F15" s="10"/>
      <c r="G15" s="10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4.25">
      <c r="A16" s="9">
        <v>10</v>
      </c>
      <c r="B16" s="11">
        <v>42745</v>
      </c>
      <c r="C16" s="21"/>
      <c r="D16" s="10"/>
      <c r="E16" s="10"/>
      <c r="F16" s="10"/>
      <c r="G16" s="10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4.25">
      <c r="A17" s="9">
        <v>11</v>
      </c>
      <c r="B17" s="11">
        <v>42746</v>
      </c>
      <c r="C17" s="21"/>
      <c r="D17" s="10"/>
      <c r="E17" s="10"/>
      <c r="F17" s="10"/>
      <c r="G17" s="10">
        <f t="shared" si="0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4.25">
      <c r="A18" s="9">
        <v>12</v>
      </c>
      <c r="B18" s="11">
        <v>42747</v>
      </c>
      <c r="C18" s="21"/>
      <c r="D18" s="10"/>
      <c r="E18" s="10"/>
      <c r="F18" s="10"/>
      <c r="G18" s="10">
        <f t="shared" si="0"/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4.25">
      <c r="A19" s="9">
        <v>13</v>
      </c>
      <c r="B19" s="11">
        <v>42748</v>
      </c>
      <c r="C19" s="21"/>
      <c r="D19" s="10"/>
      <c r="E19" s="10"/>
      <c r="F19" s="10"/>
      <c r="G19" s="10">
        <f t="shared" si="0"/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4.25">
      <c r="A20" s="9">
        <v>14</v>
      </c>
      <c r="B20" s="11">
        <v>42749</v>
      </c>
      <c r="C20" s="21"/>
      <c r="D20" s="10"/>
      <c r="E20" s="10">
        <v>14.4</v>
      </c>
      <c r="F20" s="10">
        <v>9.4</v>
      </c>
      <c r="G20" s="10">
        <f t="shared" si="0"/>
        <v>23.8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4.25">
      <c r="A21" s="9">
        <v>15</v>
      </c>
      <c r="B21" s="11">
        <v>42750</v>
      </c>
      <c r="C21" s="21"/>
      <c r="D21" s="10"/>
      <c r="E21" s="10"/>
      <c r="F21" s="10"/>
      <c r="G21" s="10">
        <f t="shared" si="0"/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4.25">
      <c r="A22" s="9">
        <v>16</v>
      </c>
      <c r="B22" s="11">
        <v>42751</v>
      </c>
      <c r="C22" s="21"/>
      <c r="D22" s="10"/>
      <c r="E22" s="10"/>
      <c r="F22" s="10"/>
      <c r="G22" s="10">
        <f t="shared" si="0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>
      <c r="A23" s="9">
        <v>17</v>
      </c>
      <c r="B23" s="11">
        <v>42752</v>
      </c>
      <c r="C23" s="21"/>
      <c r="D23" s="10">
        <v>78.5</v>
      </c>
      <c r="E23" s="10"/>
      <c r="F23" s="10"/>
      <c r="G23" s="10">
        <f t="shared" si="0"/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4.25">
      <c r="A24" s="9">
        <v>18</v>
      </c>
      <c r="B24" s="11">
        <v>42753</v>
      </c>
      <c r="C24" s="21"/>
      <c r="D24" s="10">
        <v>8</v>
      </c>
      <c r="E24" s="10"/>
      <c r="F24" s="10"/>
      <c r="G24" s="10">
        <f t="shared" si="0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4.25">
      <c r="A25" s="9">
        <v>19</v>
      </c>
      <c r="B25" s="11">
        <v>42754</v>
      </c>
      <c r="C25" s="21"/>
      <c r="D25" s="10">
        <v>10</v>
      </c>
      <c r="E25" s="10"/>
      <c r="F25" s="10"/>
      <c r="G25" s="10">
        <f t="shared" si="0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4.25">
      <c r="A26" s="9">
        <v>20</v>
      </c>
      <c r="B26" s="11">
        <v>42755</v>
      </c>
      <c r="C26" s="21"/>
      <c r="D26" s="10">
        <v>0</v>
      </c>
      <c r="E26" s="10">
        <v>14.4</v>
      </c>
      <c r="F26" s="10">
        <v>9.4</v>
      </c>
      <c r="G26" s="10">
        <f t="shared" si="0"/>
        <v>23.8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4.25">
      <c r="A27" s="9">
        <v>21</v>
      </c>
      <c r="B27" s="11">
        <v>42756</v>
      </c>
      <c r="C27" s="21"/>
      <c r="D27" s="10">
        <v>0</v>
      </c>
      <c r="E27" s="10"/>
      <c r="F27" s="10"/>
      <c r="G27" s="10">
        <f t="shared" si="0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4.25">
      <c r="A28" s="9">
        <v>22</v>
      </c>
      <c r="B28" s="11">
        <v>42757</v>
      </c>
      <c r="C28" s="21"/>
      <c r="D28" s="10">
        <v>0</v>
      </c>
      <c r="E28" s="10">
        <v>11.2</v>
      </c>
      <c r="F28" s="10">
        <v>9.4</v>
      </c>
      <c r="G28" s="10">
        <f t="shared" si="0"/>
        <v>20.6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4.25">
      <c r="A29" s="9">
        <v>23</v>
      </c>
      <c r="B29" s="11">
        <v>42758</v>
      </c>
      <c r="C29" s="21"/>
      <c r="D29" s="10">
        <v>67</v>
      </c>
      <c r="E29" s="10"/>
      <c r="F29" s="10"/>
      <c r="G29" s="10">
        <f t="shared" si="0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4.25">
      <c r="A30" s="9">
        <v>24</v>
      </c>
      <c r="B30" s="11">
        <v>42759</v>
      </c>
      <c r="C30" s="21"/>
      <c r="D30" s="10">
        <v>0</v>
      </c>
      <c r="E30" s="10">
        <v>11.2</v>
      </c>
      <c r="F30" s="10">
        <v>9.4</v>
      </c>
      <c r="G30" s="10">
        <f t="shared" si="0"/>
        <v>20.6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4.25">
      <c r="A31" s="9">
        <v>25</v>
      </c>
      <c r="B31" s="11">
        <v>42760</v>
      </c>
      <c r="C31" s="21"/>
      <c r="D31" s="10">
        <v>42</v>
      </c>
      <c r="E31" s="10"/>
      <c r="F31" s="10"/>
      <c r="G31" s="10">
        <f t="shared" si="0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>
      <c r="A32" s="9">
        <v>26</v>
      </c>
      <c r="B32" s="11">
        <v>42761</v>
      </c>
      <c r="C32" s="21"/>
      <c r="D32" s="10">
        <v>38.3</v>
      </c>
      <c r="E32" s="10">
        <v>11.6</v>
      </c>
      <c r="F32" s="10">
        <v>9.4</v>
      </c>
      <c r="G32" s="10">
        <f t="shared" si="0"/>
        <v>21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4.25">
      <c r="A33" s="9">
        <v>27</v>
      </c>
      <c r="B33" s="11">
        <v>42762</v>
      </c>
      <c r="C33" s="21"/>
      <c r="D33" s="10">
        <v>2.5</v>
      </c>
      <c r="E33" s="10"/>
      <c r="F33" s="10"/>
      <c r="G33" s="10">
        <f t="shared" si="0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">
      <c r="A34" s="9">
        <v>28</v>
      </c>
      <c r="B34" s="11">
        <v>42763</v>
      </c>
      <c r="C34" s="21"/>
      <c r="D34" s="10">
        <v>2.2</v>
      </c>
      <c r="E34" s="10">
        <v>12.2</v>
      </c>
      <c r="F34" s="10">
        <v>9.9</v>
      </c>
      <c r="G34" s="10">
        <f t="shared" si="0"/>
        <v>22.1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>
      <c r="A35" s="9">
        <v>29</v>
      </c>
      <c r="B35" s="11">
        <v>42764</v>
      </c>
      <c r="C35" s="21"/>
      <c r="D35" s="10">
        <v>36</v>
      </c>
      <c r="E35" s="10"/>
      <c r="F35" s="10"/>
      <c r="G35" s="10">
        <f t="shared" si="0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4.25">
      <c r="A36" s="9">
        <v>30</v>
      </c>
      <c r="B36" s="11">
        <v>42765</v>
      </c>
      <c r="C36" s="21"/>
      <c r="D36" s="10">
        <v>0</v>
      </c>
      <c r="E36" s="10">
        <v>12.2</v>
      </c>
      <c r="F36" s="10">
        <v>9.9</v>
      </c>
      <c r="G36" s="10">
        <f t="shared" si="0"/>
        <v>22.1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4.25">
      <c r="A37" s="9">
        <v>31</v>
      </c>
      <c r="B37" s="11">
        <v>42766</v>
      </c>
      <c r="C37" s="21"/>
      <c r="D37" s="10">
        <v>6.8</v>
      </c>
      <c r="E37" s="10">
        <v>12.2</v>
      </c>
      <c r="F37" s="10">
        <v>9.9</v>
      </c>
      <c r="G37" s="10">
        <f t="shared" si="0"/>
        <v>22.1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4.25">
      <c r="A38" s="9">
        <v>32</v>
      </c>
      <c r="B38" s="11">
        <v>42767</v>
      </c>
      <c r="C38" s="21"/>
      <c r="D38" s="10">
        <v>6</v>
      </c>
      <c r="E38" s="10">
        <v>12.2</v>
      </c>
      <c r="F38" s="10">
        <v>9.9</v>
      </c>
      <c r="G38" s="10">
        <f t="shared" si="0"/>
        <v>22.1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4.25">
      <c r="A39" s="9">
        <v>33</v>
      </c>
      <c r="B39" s="11">
        <v>42768</v>
      </c>
      <c r="C39" s="21"/>
      <c r="D39" s="10">
        <v>10.1</v>
      </c>
      <c r="E39" s="10">
        <v>12.2</v>
      </c>
      <c r="F39" s="10">
        <v>9.9</v>
      </c>
      <c r="G39" s="10">
        <f t="shared" si="0"/>
        <v>22.1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4.25">
      <c r="A40" s="9">
        <v>34</v>
      </c>
      <c r="B40" s="11">
        <v>42769</v>
      </c>
      <c r="C40" s="21"/>
      <c r="D40" s="10">
        <v>2</v>
      </c>
      <c r="E40" s="10">
        <v>12.2</v>
      </c>
      <c r="F40" s="10">
        <v>9.6</v>
      </c>
      <c r="G40" s="10">
        <f t="shared" si="0"/>
        <v>21.799999999999997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4.25">
      <c r="A41" s="9">
        <v>35</v>
      </c>
      <c r="B41" s="11">
        <v>42770</v>
      </c>
      <c r="C41" s="21"/>
      <c r="D41" s="10">
        <v>2.5</v>
      </c>
      <c r="E41" s="10">
        <v>12.2</v>
      </c>
      <c r="F41" s="10">
        <v>9.4</v>
      </c>
      <c r="G41" s="10">
        <f t="shared" si="0"/>
        <v>21.6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4.25">
      <c r="A42" s="9">
        <v>36</v>
      </c>
      <c r="B42" s="11">
        <v>42771</v>
      </c>
      <c r="C42" s="21"/>
      <c r="D42" s="10">
        <v>0</v>
      </c>
      <c r="E42" s="10">
        <v>12.2</v>
      </c>
      <c r="F42" s="10">
        <v>9.4</v>
      </c>
      <c r="G42" s="10">
        <f t="shared" si="0"/>
        <v>21.6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4.25">
      <c r="A43" s="9">
        <v>37</v>
      </c>
      <c r="B43" s="11">
        <v>42772</v>
      </c>
      <c r="C43" s="21"/>
      <c r="D43" s="10">
        <v>0</v>
      </c>
      <c r="E43" s="10">
        <v>12.2</v>
      </c>
      <c r="F43" s="10">
        <v>9.4</v>
      </c>
      <c r="G43" s="10">
        <f t="shared" si="0"/>
        <v>21.6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4.25">
      <c r="A44" s="9">
        <v>38</v>
      </c>
      <c r="B44" s="11">
        <v>42773</v>
      </c>
      <c r="C44" s="21"/>
      <c r="D44" s="10">
        <v>15</v>
      </c>
      <c r="E44" s="10">
        <v>12.2</v>
      </c>
      <c r="F44" s="10">
        <v>9.4</v>
      </c>
      <c r="G44" s="10">
        <f t="shared" si="0"/>
        <v>21.6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4.25">
      <c r="A45" s="9">
        <v>39</v>
      </c>
      <c r="B45" s="11">
        <v>42774</v>
      </c>
      <c r="C45" s="21"/>
      <c r="D45" s="10">
        <v>3.4</v>
      </c>
      <c r="E45" s="10">
        <v>12.2</v>
      </c>
      <c r="F45" s="10">
        <v>9.4</v>
      </c>
      <c r="G45" s="10">
        <f t="shared" si="0"/>
        <v>21.6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4.25">
      <c r="A46" s="9">
        <v>40</v>
      </c>
      <c r="B46" s="11">
        <v>42775</v>
      </c>
      <c r="C46" s="21"/>
      <c r="D46" s="10">
        <v>32.5</v>
      </c>
      <c r="E46" s="10">
        <v>12.2</v>
      </c>
      <c r="F46" s="10">
        <v>9.4</v>
      </c>
      <c r="G46" s="10">
        <f t="shared" si="0"/>
        <v>21.6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4.25">
      <c r="A47" s="9">
        <v>41</v>
      </c>
      <c r="B47" s="11">
        <v>42776</v>
      </c>
      <c r="C47" s="21"/>
      <c r="D47" s="10">
        <v>5.6</v>
      </c>
      <c r="E47" s="10">
        <v>12.2</v>
      </c>
      <c r="F47" s="10">
        <v>9.4</v>
      </c>
      <c r="G47" s="10">
        <f t="shared" si="0"/>
        <v>21.6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4.25">
      <c r="A48" s="9">
        <v>42</v>
      </c>
      <c r="B48" s="11">
        <v>42777</v>
      </c>
      <c r="C48" s="21"/>
      <c r="D48" s="10">
        <v>243.5</v>
      </c>
      <c r="E48" s="10">
        <v>12.2</v>
      </c>
      <c r="F48" s="10">
        <v>9.4</v>
      </c>
      <c r="G48" s="10">
        <f t="shared" si="0"/>
        <v>21.6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4.25">
      <c r="A49" s="9">
        <v>43</v>
      </c>
      <c r="B49" s="11">
        <v>42778</v>
      </c>
      <c r="C49" s="21"/>
      <c r="D49" s="10">
        <v>6.4</v>
      </c>
      <c r="E49" s="10">
        <v>19.3</v>
      </c>
      <c r="F49" s="10">
        <v>15.5</v>
      </c>
      <c r="G49" s="10">
        <f t="shared" si="0"/>
        <v>34.8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4.25">
      <c r="A50" s="9">
        <v>44</v>
      </c>
      <c r="B50" s="11">
        <v>42779</v>
      </c>
      <c r="C50" s="21"/>
      <c r="D50" s="10">
        <v>1</v>
      </c>
      <c r="E50" s="10">
        <v>16.7</v>
      </c>
      <c r="F50" s="10">
        <v>12.6</v>
      </c>
      <c r="G50" s="10">
        <f t="shared" si="0"/>
        <v>29.299999999999997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4.25">
      <c r="A51" s="9">
        <v>45</v>
      </c>
      <c r="B51" s="11">
        <v>42780</v>
      </c>
      <c r="C51" s="21"/>
      <c r="D51" s="10">
        <v>19</v>
      </c>
      <c r="E51" s="10">
        <v>14.4</v>
      </c>
      <c r="F51" s="10">
        <v>12.2</v>
      </c>
      <c r="G51" s="10">
        <f t="shared" si="0"/>
        <v>26.6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4.25">
      <c r="A52" s="9">
        <v>46</v>
      </c>
      <c r="B52" s="11">
        <v>42781</v>
      </c>
      <c r="C52" s="21"/>
      <c r="D52" s="10">
        <v>0</v>
      </c>
      <c r="E52" s="10">
        <v>14.4</v>
      </c>
      <c r="F52" s="10">
        <v>11.8</v>
      </c>
      <c r="G52" s="10">
        <f t="shared" si="0"/>
        <v>26.200000000000003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4.25">
      <c r="A53" s="9">
        <v>47</v>
      </c>
      <c r="B53" s="11">
        <v>42782</v>
      </c>
      <c r="C53" s="21"/>
      <c r="D53" s="10">
        <v>0</v>
      </c>
      <c r="E53" s="10">
        <v>14.4</v>
      </c>
      <c r="F53" s="10">
        <v>11.8</v>
      </c>
      <c r="G53" s="10">
        <f t="shared" si="0"/>
        <v>26.200000000000003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">
      <c r="A54" s="9">
        <v>48</v>
      </c>
      <c r="B54" s="11">
        <v>42783</v>
      </c>
      <c r="C54" s="21"/>
      <c r="D54" s="10">
        <v>0</v>
      </c>
      <c r="E54" s="10">
        <v>14.4</v>
      </c>
      <c r="F54" s="10">
        <v>11.8</v>
      </c>
      <c r="G54" s="10">
        <f t="shared" si="0"/>
        <v>26.200000000000003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>
      <c r="A55" s="9">
        <v>49</v>
      </c>
      <c r="B55" s="11">
        <v>42784</v>
      </c>
      <c r="C55" s="21"/>
      <c r="D55" s="10">
        <v>1.2</v>
      </c>
      <c r="E55" s="10">
        <v>14.4</v>
      </c>
      <c r="F55" s="10">
        <v>11.8</v>
      </c>
      <c r="G55" s="10">
        <f t="shared" si="0"/>
        <v>26.200000000000003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9">
        <v>50</v>
      </c>
      <c r="B56" s="11">
        <v>42785</v>
      </c>
      <c r="C56" s="21"/>
      <c r="D56" s="10">
        <v>0</v>
      </c>
      <c r="E56" s="10">
        <v>13.9</v>
      </c>
      <c r="F56" s="10">
        <v>11.8</v>
      </c>
      <c r="G56" s="10">
        <f t="shared" si="0"/>
        <v>25.700000000000003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9">
        <v>51</v>
      </c>
      <c r="B57" s="11">
        <v>42786</v>
      </c>
      <c r="C57" s="21"/>
      <c r="D57" s="10">
        <v>0</v>
      </c>
      <c r="E57" s="10">
        <v>13.3</v>
      </c>
      <c r="F57" s="10">
        <v>11.4</v>
      </c>
      <c r="G57" s="10">
        <f t="shared" si="0"/>
        <v>24.700000000000003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">
      <c r="A58" s="9">
        <v>52</v>
      </c>
      <c r="B58" s="11">
        <v>42787</v>
      </c>
      <c r="C58" s="21"/>
      <c r="D58" s="10">
        <v>1.4</v>
      </c>
      <c r="E58" s="10">
        <v>12.6</v>
      </c>
      <c r="F58" s="10">
        <v>11.2</v>
      </c>
      <c r="G58" s="10">
        <f t="shared" si="0"/>
        <v>23.799999999999997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9">
        <v>53</v>
      </c>
      <c r="B59" s="11">
        <v>42788</v>
      </c>
      <c r="C59" s="21"/>
      <c r="D59" s="10">
        <v>0</v>
      </c>
      <c r="E59" s="10">
        <v>12.6</v>
      </c>
      <c r="F59" s="10">
        <v>11.2</v>
      </c>
      <c r="G59" s="10">
        <f t="shared" si="0"/>
        <v>23.799999999999997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">
      <c r="A60" s="9">
        <v>54</v>
      </c>
      <c r="B60" s="11">
        <v>42789</v>
      </c>
      <c r="C60" s="21"/>
      <c r="D60" s="10">
        <v>0</v>
      </c>
      <c r="E60" s="10">
        <v>12.6</v>
      </c>
      <c r="F60" s="10">
        <v>10.9</v>
      </c>
      <c r="G60" s="10">
        <f t="shared" si="0"/>
        <v>23.5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>
      <c r="A61" s="9">
        <v>55</v>
      </c>
      <c r="B61" s="11">
        <v>42790</v>
      </c>
      <c r="C61" s="21"/>
      <c r="D61" s="10">
        <v>0</v>
      </c>
      <c r="E61" s="10">
        <v>12.4</v>
      </c>
      <c r="F61" s="10">
        <v>10.5</v>
      </c>
      <c r="G61" s="10">
        <f t="shared" si="0"/>
        <v>22.9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">
      <c r="A62" s="9">
        <v>56</v>
      </c>
      <c r="B62" s="11">
        <v>42791</v>
      </c>
      <c r="C62" s="21"/>
      <c r="D62" s="10">
        <v>0</v>
      </c>
      <c r="E62" s="10">
        <v>12.2</v>
      </c>
      <c r="F62" s="10">
        <v>10.3</v>
      </c>
      <c r="G62" s="10">
        <f t="shared" si="0"/>
        <v>22.5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">
      <c r="A63" s="9">
        <v>57</v>
      </c>
      <c r="B63" s="11">
        <v>42792</v>
      </c>
      <c r="C63" s="21"/>
      <c r="D63" s="10">
        <v>0</v>
      </c>
      <c r="E63" s="10">
        <v>12.2</v>
      </c>
      <c r="F63" s="10">
        <v>10.3</v>
      </c>
      <c r="G63" s="10">
        <f t="shared" si="0"/>
        <v>22.5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9">
        <v>58</v>
      </c>
      <c r="B64" s="11">
        <v>42793</v>
      </c>
      <c r="C64" s="21"/>
      <c r="D64" s="10">
        <v>0</v>
      </c>
      <c r="E64" s="10">
        <v>12.2</v>
      </c>
      <c r="F64" s="10">
        <v>10.3</v>
      </c>
      <c r="G64" s="10">
        <f t="shared" si="0"/>
        <v>22.5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>
      <c r="A65" s="9">
        <v>59</v>
      </c>
      <c r="B65" s="11">
        <v>42794</v>
      </c>
      <c r="C65" s="21"/>
      <c r="D65" s="10">
        <v>0</v>
      </c>
      <c r="E65" s="10">
        <v>12.2</v>
      </c>
      <c r="F65" s="10">
        <v>10.3</v>
      </c>
      <c r="G65" s="10">
        <f t="shared" si="0"/>
        <v>22.5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5">
      <c r="A66" s="9">
        <v>61</v>
      </c>
      <c r="B66" s="11">
        <v>42795</v>
      </c>
      <c r="C66" s="21"/>
      <c r="D66" s="10">
        <v>0</v>
      </c>
      <c r="E66" s="10">
        <v>12.2</v>
      </c>
      <c r="F66" s="10">
        <v>10.3</v>
      </c>
      <c r="G66" s="10">
        <f t="shared" si="0"/>
        <v>22.5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>
      <c r="A67" s="9">
        <v>62</v>
      </c>
      <c r="B67" s="11">
        <v>42796</v>
      </c>
      <c r="C67" s="21"/>
      <c r="D67" s="10">
        <v>0.5</v>
      </c>
      <c r="E67" s="10">
        <v>12.2</v>
      </c>
      <c r="F67" s="10">
        <v>10.3</v>
      </c>
      <c r="G67" s="10">
        <f t="shared" si="0"/>
        <v>22.5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">
      <c r="A68" s="9">
        <v>63</v>
      </c>
      <c r="B68" s="11">
        <v>42797</v>
      </c>
      <c r="C68" s="21"/>
      <c r="D68" s="10">
        <v>12</v>
      </c>
      <c r="E68" s="10">
        <v>12.2</v>
      </c>
      <c r="F68" s="10">
        <v>10.3</v>
      </c>
      <c r="G68" s="10">
        <f t="shared" si="0"/>
        <v>22.5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">
      <c r="A69" s="9">
        <v>64</v>
      </c>
      <c r="B69" s="11">
        <v>42798</v>
      </c>
      <c r="C69" s="21"/>
      <c r="D69" s="10">
        <v>1.5</v>
      </c>
      <c r="E69" s="10">
        <v>12.2</v>
      </c>
      <c r="F69" s="10">
        <v>10.3</v>
      </c>
      <c r="G69" s="10">
        <f t="shared" si="0"/>
        <v>22.5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">
      <c r="A70" s="9">
        <v>65</v>
      </c>
      <c r="B70" s="11">
        <v>42799</v>
      </c>
      <c r="C70" s="21"/>
      <c r="D70" s="10">
        <v>7.4</v>
      </c>
      <c r="E70" s="10">
        <v>12.2</v>
      </c>
      <c r="F70" s="10">
        <v>10.3</v>
      </c>
      <c r="G70" s="10">
        <f t="shared" si="0"/>
        <v>22.5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">
      <c r="A71" s="9">
        <v>66</v>
      </c>
      <c r="B71" s="11">
        <v>42800</v>
      </c>
      <c r="C71" s="21"/>
      <c r="D71" s="10">
        <v>0</v>
      </c>
      <c r="E71" s="10">
        <v>12.2</v>
      </c>
      <c r="F71" s="10">
        <v>10.3</v>
      </c>
      <c r="G71" s="10">
        <f aca="true" t="shared" si="1" ref="G71:G134">E71+F71</f>
        <v>22.5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">
      <c r="A72" s="9">
        <v>67</v>
      </c>
      <c r="B72" s="11">
        <v>42801</v>
      </c>
      <c r="C72" s="21"/>
      <c r="D72" s="10">
        <v>0</v>
      </c>
      <c r="E72" s="10">
        <v>12.2</v>
      </c>
      <c r="F72" s="10">
        <v>10.3</v>
      </c>
      <c r="G72" s="10">
        <f t="shared" si="1"/>
        <v>22.5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">
      <c r="A73" s="9">
        <v>68</v>
      </c>
      <c r="B73" s="11">
        <v>42802</v>
      </c>
      <c r="C73" s="21"/>
      <c r="D73" s="10">
        <v>0</v>
      </c>
      <c r="E73" s="10">
        <v>12.2</v>
      </c>
      <c r="F73" s="10">
        <v>10.3</v>
      </c>
      <c r="G73" s="10">
        <f t="shared" si="1"/>
        <v>22.5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">
      <c r="A74" s="9">
        <v>69</v>
      </c>
      <c r="B74" s="11">
        <v>42803</v>
      </c>
      <c r="C74" s="21"/>
      <c r="D74" s="10">
        <v>0</v>
      </c>
      <c r="E74" s="10">
        <v>12.2</v>
      </c>
      <c r="F74" s="10">
        <v>10.3</v>
      </c>
      <c r="G74" s="10">
        <f t="shared" si="1"/>
        <v>22.5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>
      <c r="A75" s="9">
        <v>70</v>
      </c>
      <c r="B75" s="11">
        <v>42804</v>
      </c>
      <c r="C75" s="21"/>
      <c r="D75" s="10">
        <v>9</v>
      </c>
      <c r="E75" s="10">
        <v>12.2</v>
      </c>
      <c r="F75" s="10">
        <v>10.3</v>
      </c>
      <c r="G75" s="10">
        <f t="shared" si="1"/>
        <v>22.5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">
      <c r="A76" s="9">
        <v>71</v>
      </c>
      <c r="B76" s="11">
        <v>42805</v>
      </c>
      <c r="C76" s="21"/>
      <c r="D76" s="10">
        <v>0</v>
      </c>
      <c r="E76" s="10">
        <v>12.2</v>
      </c>
      <c r="F76" s="10">
        <v>10.3</v>
      </c>
      <c r="G76" s="10">
        <f t="shared" si="1"/>
        <v>22.5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">
      <c r="A77" s="9">
        <v>72</v>
      </c>
      <c r="B77" s="11">
        <v>42806</v>
      </c>
      <c r="C77" s="21"/>
      <c r="D77" s="10">
        <v>0</v>
      </c>
      <c r="E77" s="10">
        <v>12.2</v>
      </c>
      <c r="F77" s="10">
        <v>10.3</v>
      </c>
      <c r="G77" s="10">
        <f t="shared" si="1"/>
        <v>22.5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">
      <c r="A78" s="9">
        <v>73</v>
      </c>
      <c r="B78" s="11">
        <v>42807</v>
      </c>
      <c r="C78" s="21"/>
      <c r="D78" s="10">
        <v>0.5</v>
      </c>
      <c r="E78" s="10">
        <v>12.2</v>
      </c>
      <c r="F78" s="10">
        <v>10.3</v>
      </c>
      <c r="G78" s="10">
        <f t="shared" si="1"/>
        <v>22.5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9">
        <v>74</v>
      </c>
      <c r="B79" s="11">
        <v>42808</v>
      </c>
      <c r="C79" s="22"/>
      <c r="D79" s="10">
        <v>41.5</v>
      </c>
      <c r="E79" s="10">
        <v>12.2</v>
      </c>
      <c r="F79" s="10">
        <v>10.3</v>
      </c>
      <c r="G79" s="10">
        <f t="shared" si="1"/>
        <v>22.5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">
      <c r="A80" s="9">
        <v>75</v>
      </c>
      <c r="B80" s="11">
        <v>42809</v>
      </c>
      <c r="C80" s="21"/>
      <c r="D80" s="10">
        <v>0</v>
      </c>
      <c r="E80" s="10">
        <v>12.2</v>
      </c>
      <c r="F80" s="10">
        <v>10.3</v>
      </c>
      <c r="G80" s="10">
        <f t="shared" si="1"/>
        <v>22.5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">
      <c r="A81" s="14">
        <v>76</v>
      </c>
      <c r="B81" s="11">
        <v>42810</v>
      </c>
      <c r="C81" s="21"/>
      <c r="D81" s="19">
        <v>0</v>
      </c>
      <c r="E81" s="19">
        <v>12.2</v>
      </c>
      <c r="F81" s="19">
        <v>10.3</v>
      </c>
      <c r="G81" s="19">
        <f t="shared" si="1"/>
        <v>22.5</v>
      </c>
      <c r="H81" s="1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">
      <c r="A82" s="9">
        <v>77</v>
      </c>
      <c r="B82" s="11">
        <v>42811</v>
      </c>
      <c r="C82" s="21"/>
      <c r="D82" s="10">
        <v>0</v>
      </c>
      <c r="E82" s="10">
        <v>12.2</v>
      </c>
      <c r="F82" s="10">
        <v>10.3</v>
      </c>
      <c r="G82" s="10">
        <f t="shared" si="1"/>
        <v>22.5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">
      <c r="A83" s="9">
        <v>78</v>
      </c>
      <c r="B83" s="11">
        <v>42812</v>
      </c>
      <c r="C83" s="21"/>
      <c r="D83" s="10">
        <v>0</v>
      </c>
      <c r="E83" s="10">
        <v>12.2</v>
      </c>
      <c r="F83" s="10">
        <v>10.3</v>
      </c>
      <c r="G83" s="10">
        <f t="shared" si="1"/>
        <v>22.5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">
      <c r="A84" s="9">
        <v>79</v>
      </c>
      <c r="B84" s="11">
        <v>42813</v>
      </c>
      <c r="C84" s="21"/>
      <c r="D84" s="10">
        <v>19.5</v>
      </c>
      <c r="E84" s="10">
        <v>12.2</v>
      </c>
      <c r="F84" s="10">
        <v>10.3</v>
      </c>
      <c r="G84" s="10">
        <f t="shared" si="1"/>
        <v>22.5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9">
        <v>80</v>
      </c>
      <c r="B85" s="11">
        <v>42814</v>
      </c>
      <c r="C85" s="21"/>
      <c r="D85" s="10">
        <v>20.3</v>
      </c>
      <c r="E85" s="10">
        <v>12.2</v>
      </c>
      <c r="F85" s="10">
        <v>10.3</v>
      </c>
      <c r="G85" s="10">
        <f t="shared" si="1"/>
        <v>22.5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">
      <c r="A86" s="9">
        <v>81</v>
      </c>
      <c r="B86" s="11">
        <v>42815</v>
      </c>
      <c r="C86" s="21"/>
      <c r="D86" s="10">
        <v>0</v>
      </c>
      <c r="E86" s="10">
        <v>12.2</v>
      </c>
      <c r="F86" s="10">
        <v>10.3</v>
      </c>
      <c r="G86" s="10">
        <f t="shared" si="1"/>
        <v>22.5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">
      <c r="A87" s="9">
        <v>82</v>
      </c>
      <c r="B87" s="11">
        <v>42816</v>
      </c>
      <c r="C87" s="21"/>
      <c r="D87" s="10">
        <v>24.3</v>
      </c>
      <c r="E87" s="10">
        <v>12.2</v>
      </c>
      <c r="F87" s="10">
        <v>10.3</v>
      </c>
      <c r="G87" s="10">
        <f t="shared" si="1"/>
        <v>22.5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">
      <c r="A88" s="9">
        <v>83</v>
      </c>
      <c r="B88" s="11">
        <v>42817</v>
      </c>
      <c r="C88" s="21"/>
      <c r="D88" s="10">
        <v>6.4</v>
      </c>
      <c r="E88" s="10">
        <v>12.2</v>
      </c>
      <c r="F88" s="10">
        <v>10.3</v>
      </c>
      <c r="G88" s="10">
        <f t="shared" si="1"/>
        <v>22.5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">
      <c r="A89" s="9">
        <v>84</v>
      </c>
      <c r="B89" s="11">
        <v>42818</v>
      </c>
      <c r="C89" s="21"/>
      <c r="D89" s="10">
        <v>0</v>
      </c>
      <c r="E89" s="10">
        <v>12.2</v>
      </c>
      <c r="F89" s="10">
        <v>10.3</v>
      </c>
      <c r="G89" s="10">
        <f t="shared" si="1"/>
        <v>22.5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">
      <c r="A90" s="9">
        <v>85</v>
      </c>
      <c r="B90" s="11">
        <v>42819</v>
      </c>
      <c r="C90" s="21"/>
      <c r="D90" s="10">
        <v>18.5</v>
      </c>
      <c r="E90" s="10">
        <v>12.2</v>
      </c>
      <c r="F90" s="10">
        <v>10.3</v>
      </c>
      <c r="G90" s="10">
        <f t="shared" si="1"/>
        <v>22.5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5">
      <c r="A91" s="9">
        <v>86</v>
      </c>
      <c r="B91" s="11">
        <v>42820</v>
      </c>
      <c r="C91" s="21"/>
      <c r="D91" s="10">
        <v>10</v>
      </c>
      <c r="E91" s="10">
        <v>12.2</v>
      </c>
      <c r="F91" s="10">
        <v>10.3</v>
      </c>
      <c r="G91" s="10">
        <f t="shared" si="1"/>
        <v>22.5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">
      <c r="A92" s="9">
        <v>87</v>
      </c>
      <c r="B92" s="11">
        <v>42821</v>
      </c>
      <c r="C92" s="21"/>
      <c r="D92" s="10">
        <v>0</v>
      </c>
      <c r="E92" s="10">
        <v>12.2</v>
      </c>
      <c r="F92" s="10">
        <v>10.3</v>
      </c>
      <c r="G92" s="10">
        <f t="shared" si="1"/>
        <v>22.5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">
      <c r="A93" s="9">
        <v>88</v>
      </c>
      <c r="B93" s="11">
        <v>42822</v>
      </c>
      <c r="C93" s="21"/>
      <c r="D93" s="10">
        <v>0</v>
      </c>
      <c r="E93" s="10">
        <v>12.2</v>
      </c>
      <c r="F93" s="10">
        <v>10.3</v>
      </c>
      <c r="G93" s="10">
        <f t="shared" si="1"/>
        <v>22.5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">
      <c r="A94" s="9">
        <v>89</v>
      </c>
      <c r="B94" s="11">
        <v>42823</v>
      </c>
      <c r="C94" s="21"/>
      <c r="D94" s="10">
        <v>4.3</v>
      </c>
      <c r="E94" s="10">
        <v>12.2</v>
      </c>
      <c r="F94" s="10">
        <v>10.3</v>
      </c>
      <c r="G94" s="10">
        <f t="shared" si="1"/>
        <v>22.5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">
      <c r="A95" s="9">
        <v>90</v>
      </c>
      <c r="B95" s="11">
        <v>42824</v>
      </c>
      <c r="C95" s="21"/>
      <c r="D95" s="10">
        <v>0</v>
      </c>
      <c r="E95" s="10">
        <v>12.2</v>
      </c>
      <c r="F95" s="10">
        <v>10.3</v>
      </c>
      <c r="G95" s="10">
        <f t="shared" si="1"/>
        <v>22.5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">
      <c r="A96" s="9">
        <v>91</v>
      </c>
      <c r="B96" s="11">
        <v>42825</v>
      </c>
      <c r="C96" s="21"/>
      <c r="D96" s="10">
        <v>51.2</v>
      </c>
      <c r="E96" s="10">
        <v>12.2</v>
      </c>
      <c r="F96" s="10">
        <v>10.3</v>
      </c>
      <c r="G96" s="10">
        <f t="shared" si="1"/>
        <v>22.5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">
      <c r="A97" s="9">
        <v>92</v>
      </c>
      <c r="B97" s="11">
        <v>42826</v>
      </c>
      <c r="C97" s="21"/>
      <c r="D97" s="10">
        <v>6</v>
      </c>
      <c r="E97" s="10">
        <v>12.2</v>
      </c>
      <c r="F97" s="10">
        <v>10.3</v>
      </c>
      <c r="G97" s="10">
        <f t="shared" si="1"/>
        <v>22.5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5">
      <c r="A98" s="9">
        <v>93</v>
      </c>
      <c r="B98" s="11">
        <v>42827</v>
      </c>
      <c r="C98" s="21"/>
      <c r="D98" s="10">
        <v>19</v>
      </c>
      <c r="E98" s="10">
        <v>12.2</v>
      </c>
      <c r="F98" s="10">
        <v>10.3</v>
      </c>
      <c r="G98" s="10">
        <f t="shared" si="1"/>
        <v>22.5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">
      <c r="A99" s="9">
        <v>94</v>
      </c>
      <c r="B99" s="11">
        <v>42828</v>
      </c>
      <c r="C99" s="21"/>
      <c r="D99" s="10"/>
      <c r="E99" s="10">
        <v>12.2</v>
      </c>
      <c r="F99" s="10">
        <v>10.3</v>
      </c>
      <c r="G99" s="10">
        <f t="shared" si="1"/>
        <v>22.5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">
      <c r="A100" s="9">
        <v>95</v>
      </c>
      <c r="B100" s="11">
        <v>42829</v>
      </c>
      <c r="C100" s="21"/>
      <c r="D100" s="10"/>
      <c r="E100" s="10"/>
      <c r="F100" s="10"/>
      <c r="G100" s="10">
        <f t="shared" si="1"/>
        <v>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">
      <c r="A101" s="9">
        <v>96</v>
      </c>
      <c r="B101" s="11">
        <v>42830</v>
      </c>
      <c r="C101" s="21"/>
      <c r="D101" s="10"/>
      <c r="E101" s="10"/>
      <c r="F101" s="10"/>
      <c r="G101" s="10">
        <f t="shared" si="1"/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">
      <c r="A102" s="9">
        <v>97</v>
      </c>
      <c r="B102" s="11">
        <v>42831</v>
      </c>
      <c r="C102" s="21"/>
      <c r="D102" s="10"/>
      <c r="E102" s="10"/>
      <c r="F102" s="10"/>
      <c r="G102" s="10">
        <f t="shared" si="1"/>
        <v>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>
      <c r="A103" s="9">
        <v>98</v>
      </c>
      <c r="B103" s="11">
        <v>42832</v>
      </c>
      <c r="C103" s="21"/>
      <c r="D103" s="10">
        <v>54</v>
      </c>
      <c r="E103" s="10">
        <v>14.4</v>
      </c>
      <c r="F103" s="10">
        <v>12.2</v>
      </c>
      <c r="G103" s="10">
        <f t="shared" si="1"/>
        <v>26.6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9">
        <v>99</v>
      </c>
      <c r="B104" s="11">
        <v>42833</v>
      </c>
      <c r="C104" s="21"/>
      <c r="D104" s="10">
        <v>1.3</v>
      </c>
      <c r="E104" s="10">
        <v>14.4</v>
      </c>
      <c r="F104" s="10">
        <v>12.2</v>
      </c>
      <c r="G104" s="10">
        <f t="shared" si="1"/>
        <v>26.6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9">
        <v>100</v>
      </c>
      <c r="B105" s="11">
        <v>42834</v>
      </c>
      <c r="C105" s="21"/>
      <c r="D105" s="10">
        <v>1</v>
      </c>
      <c r="E105" s="10">
        <v>14.4</v>
      </c>
      <c r="F105" s="10">
        <v>12.2</v>
      </c>
      <c r="G105" s="10">
        <f t="shared" si="1"/>
        <v>26.6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9">
        <v>101</v>
      </c>
      <c r="B106" s="11">
        <v>42835</v>
      </c>
      <c r="C106" s="21"/>
      <c r="D106" s="10">
        <v>0</v>
      </c>
      <c r="E106" s="10">
        <v>14.4</v>
      </c>
      <c r="F106" s="10">
        <v>11.8</v>
      </c>
      <c r="G106" s="10">
        <f t="shared" si="1"/>
        <v>26.200000000000003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9">
        <v>102</v>
      </c>
      <c r="B107" s="11">
        <v>42836</v>
      </c>
      <c r="C107" s="21"/>
      <c r="D107" s="10">
        <v>0</v>
      </c>
      <c r="E107" s="10">
        <v>13.9</v>
      </c>
      <c r="F107" s="10">
        <v>11.8</v>
      </c>
      <c r="G107" s="10">
        <f t="shared" si="1"/>
        <v>25.700000000000003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9">
        <v>103</v>
      </c>
      <c r="B108" s="11">
        <v>42837</v>
      </c>
      <c r="C108" s="21"/>
      <c r="D108" s="10">
        <v>0</v>
      </c>
      <c r="E108" s="10">
        <v>13.9</v>
      </c>
      <c r="F108" s="10">
        <v>11.6</v>
      </c>
      <c r="G108" s="10">
        <f t="shared" si="1"/>
        <v>25.5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9">
        <v>104</v>
      </c>
      <c r="B109" s="11">
        <v>42838</v>
      </c>
      <c r="C109" s="21"/>
      <c r="D109" s="10">
        <v>0</v>
      </c>
      <c r="E109" s="10">
        <v>13.7</v>
      </c>
      <c r="F109" s="10">
        <v>11.4</v>
      </c>
      <c r="G109" s="10">
        <f t="shared" si="1"/>
        <v>25.1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9">
        <v>105</v>
      </c>
      <c r="B110" s="11">
        <v>42839</v>
      </c>
      <c r="C110" s="21"/>
      <c r="D110" s="10">
        <v>0</v>
      </c>
      <c r="E110" s="10"/>
      <c r="F110" s="10"/>
      <c r="G110" s="10">
        <f t="shared" si="1"/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9">
        <v>106</v>
      </c>
      <c r="B111" s="11">
        <v>42840</v>
      </c>
      <c r="C111" s="21"/>
      <c r="D111" s="10">
        <v>0</v>
      </c>
      <c r="E111" s="10"/>
      <c r="F111" s="10"/>
      <c r="G111" s="10">
        <f t="shared" si="1"/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9">
        <v>107</v>
      </c>
      <c r="B112" s="11">
        <v>42841</v>
      </c>
      <c r="C112" s="21"/>
      <c r="D112" s="10">
        <v>0</v>
      </c>
      <c r="E112" s="10">
        <v>13.3</v>
      </c>
      <c r="F112" s="10">
        <v>11.2</v>
      </c>
      <c r="G112" s="10">
        <f t="shared" si="1"/>
        <v>24.5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9">
        <v>108</v>
      </c>
      <c r="B113" s="11">
        <v>42842</v>
      </c>
      <c r="C113" s="21"/>
      <c r="D113" s="10">
        <v>0</v>
      </c>
      <c r="E113" s="10">
        <v>13.3</v>
      </c>
      <c r="F113" s="10">
        <v>11.2</v>
      </c>
      <c r="G113" s="10">
        <f t="shared" si="1"/>
        <v>24.5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9">
        <v>109</v>
      </c>
      <c r="B114" s="11">
        <v>42843</v>
      </c>
      <c r="C114" s="21"/>
      <c r="D114" s="10">
        <v>0</v>
      </c>
      <c r="E114" s="10">
        <v>13.1</v>
      </c>
      <c r="F114" s="10">
        <v>11</v>
      </c>
      <c r="G114" s="10">
        <f t="shared" si="1"/>
        <v>24.1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">
      <c r="A115" s="9">
        <v>110</v>
      </c>
      <c r="B115" s="11">
        <v>42844</v>
      </c>
      <c r="C115" s="21"/>
      <c r="D115" s="10">
        <v>0</v>
      </c>
      <c r="E115" s="10">
        <v>12.8</v>
      </c>
      <c r="F115" s="10">
        <v>10.7</v>
      </c>
      <c r="G115" s="10">
        <f t="shared" si="1"/>
        <v>23.5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>
      <c r="A116" s="9">
        <v>111</v>
      </c>
      <c r="B116" s="11">
        <v>42845</v>
      </c>
      <c r="C116" s="21"/>
      <c r="D116" s="10">
        <v>0</v>
      </c>
      <c r="E116" s="10">
        <v>12.6</v>
      </c>
      <c r="F116" s="10">
        <v>10.3</v>
      </c>
      <c r="G116" s="10">
        <f t="shared" si="1"/>
        <v>22.9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>
      <c r="A117" s="9">
        <v>112</v>
      </c>
      <c r="B117" s="11">
        <v>42846</v>
      </c>
      <c r="C117" s="21"/>
      <c r="D117" s="10">
        <v>2</v>
      </c>
      <c r="E117" s="10">
        <v>12.2</v>
      </c>
      <c r="F117" s="10">
        <v>10.3</v>
      </c>
      <c r="G117" s="10">
        <f t="shared" si="1"/>
        <v>22.5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">
      <c r="A118" s="9">
        <v>113</v>
      </c>
      <c r="B118" s="11">
        <v>42847</v>
      </c>
      <c r="C118" s="21"/>
      <c r="D118" s="10">
        <v>0</v>
      </c>
      <c r="E118" s="10">
        <v>12.2</v>
      </c>
      <c r="F118" s="10">
        <v>10.3</v>
      </c>
      <c r="G118" s="10">
        <f t="shared" si="1"/>
        <v>22.5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">
      <c r="A119" s="9">
        <v>114</v>
      </c>
      <c r="B119" s="11">
        <v>42848</v>
      </c>
      <c r="C119" s="21"/>
      <c r="D119" s="10">
        <v>0</v>
      </c>
      <c r="E119" s="10">
        <v>12.2</v>
      </c>
      <c r="F119" s="10">
        <v>10.3</v>
      </c>
      <c r="G119" s="10">
        <f t="shared" si="1"/>
        <v>22.5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">
      <c r="A120" s="9">
        <v>115</v>
      </c>
      <c r="B120" s="11">
        <v>42849</v>
      </c>
      <c r="C120" s="21"/>
      <c r="D120" s="10">
        <v>0</v>
      </c>
      <c r="E120" s="10">
        <v>12.2</v>
      </c>
      <c r="F120" s="10">
        <v>10.3</v>
      </c>
      <c r="G120" s="10">
        <f t="shared" si="1"/>
        <v>22.5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">
      <c r="A121" s="9">
        <v>116</v>
      </c>
      <c r="B121" s="11">
        <v>42850</v>
      </c>
      <c r="C121" s="21"/>
      <c r="D121" s="10">
        <v>0</v>
      </c>
      <c r="E121" s="10">
        <v>12.2</v>
      </c>
      <c r="F121" s="10">
        <v>10.3</v>
      </c>
      <c r="G121" s="10">
        <f t="shared" si="1"/>
        <v>22.5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">
      <c r="A122" s="9">
        <v>117</v>
      </c>
      <c r="B122" s="11">
        <v>42851</v>
      </c>
      <c r="C122" s="21"/>
      <c r="D122" s="10">
        <v>33.5</v>
      </c>
      <c r="E122" s="10">
        <v>12.2</v>
      </c>
      <c r="F122" s="10">
        <v>10.3</v>
      </c>
      <c r="G122" s="10">
        <f t="shared" si="1"/>
        <v>22.5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">
      <c r="A123" s="9">
        <v>118</v>
      </c>
      <c r="B123" s="11">
        <v>42852</v>
      </c>
      <c r="C123" s="21"/>
      <c r="D123" s="10">
        <v>39.5</v>
      </c>
      <c r="E123" s="10">
        <v>12.2</v>
      </c>
      <c r="F123" s="10">
        <v>10.3</v>
      </c>
      <c r="G123" s="10">
        <f t="shared" si="1"/>
        <v>22.5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">
      <c r="A124" s="9">
        <v>119</v>
      </c>
      <c r="B124" s="11">
        <v>42853</v>
      </c>
      <c r="C124" s="21"/>
      <c r="D124" s="10">
        <v>4</v>
      </c>
      <c r="E124" s="10">
        <v>12.2</v>
      </c>
      <c r="F124" s="10">
        <v>10.7</v>
      </c>
      <c r="G124" s="10">
        <f t="shared" si="1"/>
        <v>22.9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">
      <c r="A125" s="9">
        <v>120</v>
      </c>
      <c r="B125" s="11">
        <v>42854</v>
      </c>
      <c r="C125" s="21"/>
      <c r="D125" s="10">
        <v>0</v>
      </c>
      <c r="E125" s="10">
        <v>12.2</v>
      </c>
      <c r="F125" s="10">
        <v>10.9</v>
      </c>
      <c r="G125" s="10">
        <f t="shared" si="1"/>
        <v>23.1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">
      <c r="A126" s="9">
        <v>121</v>
      </c>
      <c r="B126" s="11">
        <v>42855</v>
      </c>
      <c r="C126" s="21"/>
      <c r="D126" s="10">
        <v>28</v>
      </c>
      <c r="E126" s="10">
        <v>12.2</v>
      </c>
      <c r="F126" s="10">
        <v>10.9</v>
      </c>
      <c r="G126" s="10">
        <f t="shared" si="1"/>
        <v>23.1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">
      <c r="A127" s="9">
        <v>122</v>
      </c>
      <c r="B127" s="11">
        <v>42856</v>
      </c>
      <c r="C127" s="21"/>
      <c r="D127" s="10">
        <v>3</v>
      </c>
      <c r="E127" s="10">
        <v>12.2</v>
      </c>
      <c r="F127" s="10">
        <v>10.9</v>
      </c>
      <c r="G127" s="10">
        <f t="shared" si="1"/>
        <v>23.1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">
      <c r="A128" s="9">
        <v>123</v>
      </c>
      <c r="B128" s="11">
        <v>42857</v>
      </c>
      <c r="C128" s="21"/>
      <c r="D128" s="10">
        <v>1.5</v>
      </c>
      <c r="E128" s="10">
        <v>12.4</v>
      </c>
      <c r="F128" s="10">
        <v>11</v>
      </c>
      <c r="G128" s="10">
        <f t="shared" si="1"/>
        <v>23.4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">
      <c r="A129" s="9">
        <v>124</v>
      </c>
      <c r="B129" s="11">
        <v>42858</v>
      </c>
      <c r="C129" s="21"/>
      <c r="D129" s="10">
        <v>0</v>
      </c>
      <c r="E129" s="10">
        <v>12.4</v>
      </c>
      <c r="F129" s="10">
        <v>10.9</v>
      </c>
      <c r="G129" s="10">
        <f t="shared" si="1"/>
        <v>23.3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">
      <c r="A130" s="9">
        <v>125</v>
      </c>
      <c r="B130" s="11">
        <v>42859</v>
      </c>
      <c r="C130" s="21"/>
      <c r="D130" s="10">
        <v>0</v>
      </c>
      <c r="E130" s="10">
        <v>12.2</v>
      </c>
      <c r="F130" s="10"/>
      <c r="G130" s="10">
        <f t="shared" si="1"/>
        <v>12.2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">
      <c r="A131" s="9">
        <v>126</v>
      </c>
      <c r="B131" s="11">
        <v>42860</v>
      </c>
      <c r="C131" s="21"/>
      <c r="D131" s="10">
        <v>10.5</v>
      </c>
      <c r="E131" s="10">
        <v>12.2</v>
      </c>
      <c r="F131" s="10">
        <v>10.3</v>
      </c>
      <c r="G131" s="10">
        <f t="shared" si="1"/>
        <v>22.5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">
      <c r="A132" s="9">
        <v>127</v>
      </c>
      <c r="B132" s="11">
        <v>42861</v>
      </c>
      <c r="C132" s="21"/>
      <c r="D132" s="10">
        <v>0</v>
      </c>
      <c r="E132" s="10">
        <v>12.2</v>
      </c>
      <c r="F132" s="10">
        <v>10.3</v>
      </c>
      <c r="G132" s="10">
        <f t="shared" si="1"/>
        <v>22.5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">
      <c r="A133" s="9">
        <v>128</v>
      </c>
      <c r="B133" s="11">
        <v>42862</v>
      </c>
      <c r="C133" s="21"/>
      <c r="D133" s="10">
        <v>0</v>
      </c>
      <c r="E133" s="10">
        <v>12.2</v>
      </c>
      <c r="F133" s="10">
        <v>10.3</v>
      </c>
      <c r="G133" s="10">
        <f t="shared" si="1"/>
        <v>22.5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">
      <c r="A134" s="9">
        <v>129</v>
      </c>
      <c r="B134" s="11">
        <v>42863</v>
      </c>
      <c r="C134" s="21"/>
      <c r="D134" s="10">
        <v>0</v>
      </c>
      <c r="E134" s="10">
        <v>12.2</v>
      </c>
      <c r="F134" s="10">
        <v>10.3</v>
      </c>
      <c r="G134" s="10">
        <f t="shared" si="1"/>
        <v>22.5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">
      <c r="A135" s="9">
        <v>130</v>
      </c>
      <c r="B135" s="11">
        <v>42864</v>
      </c>
      <c r="C135" s="21"/>
      <c r="D135" s="10">
        <v>1.4</v>
      </c>
      <c r="E135" s="10">
        <v>12.2</v>
      </c>
      <c r="F135" s="10">
        <v>10.3</v>
      </c>
      <c r="G135" s="10">
        <f aca="true" t="shared" si="2" ref="G135:G198">E135+F135</f>
        <v>22.5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">
      <c r="A136" s="9">
        <v>131</v>
      </c>
      <c r="B136" s="11">
        <v>42865</v>
      </c>
      <c r="C136" s="21"/>
      <c r="D136" s="10">
        <v>0</v>
      </c>
      <c r="E136" s="10">
        <v>12.2</v>
      </c>
      <c r="F136" s="10">
        <v>10.3</v>
      </c>
      <c r="G136" s="10">
        <f t="shared" si="2"/>
        <v>22.5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">
      <c r="A137" s="9">
        <v>132</v>
      </c>
      <c r="B137" s="11">
        <v>42866</v>
      </c>
      <c r="C137" s="21"/>
      <c r="D137" s="10">
        <v>0</v>
      </c>
      <c r="E137" s="10">
        <v>12.2</v>
      </c>
      <c r="F137" s="10">
        <v>10.3</v>
      </c>
      <c r="G137" s="10">
        <f t="shared" si="2"/>
        <v>22.5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">
      <c r="A138" s="9">
        <v>133</v>
      </c>
      <c r="B138" s="11">
        <v>42867</v>
      </c>
      <c r="C138" s="21"/>
      <c r="D138" s="10">
        <v>0</v>
      </c>
      <c r="E138" s="10">
        <v>12.2</v>
      </c>
      <c r="F138" s="10">
        <v>10.3</v>
      </c>
      <c r="G138" s="10">
        <f t="shared" si="2"/>
        <v>22.5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">
      <c r="A139" s="9">
        <v>134</v>
      </c>
      <c r="B139" s="11">
        <v>42868</v>
      </c>
      <c r="C139" s="21"/>
      <c r="D139" s="10">
        <v>0</v>
      </c>
      <c r="E139" s="10">
        <v>12.2</v>
      </c>
      <c r="F139" s="10">
        <v>10.3</v>
      </c>
      <c r="G139" s="10">
        <f t="shared" si="2"/>
        <v>22.5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">
      <c r="A140" s="9">
        <v>135</v>
      </c>
      <c r="B140" s="11">
        <v>42869</v>
      </c>
      <c r="C140" s="21"/>
      <c r="D140" s="10">
        <v>2.5</v>
      </c>
      <c r="E140" s="10">
        <v>12.2</v>
      </c>
      <c r="F140" s="10">
        <v>10.3</v>
      </c>
      <c r="G140" s="10">
        <f t="shared" si="2"/>
        <v>22.5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">
      <c r="A141" s="9">
        <v>136</v>
      </c>
      <c r="B141" s="11">
        <v>42870</v>
      </c>
      <c r="C141" s="21"/>
      <c r="D141" s="10">
        <v>0</v>
      </c>
      <c r="E141" s="10">
        <v>12.2</v>
      </c>
      <c r="F141" s="10">
        <v>10.3</v>
      </c>
      <c r="G141" s="10">
        <f t="shared" si="2"/>
        <v>22.5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">
      <c r="A142" s="9">
        <v>137</v>
      </c>
      <c r="B142" s="11">
        <v>42871</v>
      </c>
      <c r="C142" s="21"/>
      <c r="D142" s="10">
        <v>0</v>
      </c>
      <c r="E142" s="10">
        <v>12.2</v>
      </c>
      <c r="F142" s="10">
        <v>10.3</v>
      </c>
      <c r="G142" s="10">
        <f t="shared" si="2"/>
        <v>22.5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">
      <c r="A143" s="9">
        <v>138</v>
      </c>
      <c r="B143" s="11">
        <v>42872</v>
      </c>
      <c r="C143" s="21"/>
      <c r="D143" s="10">
        <v>0</v>
      </c>
      <c r="E143" s="10">
        <v>12.2</v>
      </c>
      <c r="F143" s="10">
        <v>10.3</v>
      </c>
      <c r="G143" s="10">
        <f t="shared" si="2"/>
        <v>22.5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">
      <c r="A144" s="9">
        <v>139</v>
      </c>
      <c r="B144" s="11">
        <v>42873</v>
      </c>
      <c r="C144" s="21"/>
      <c r="D144" s="10">
        <v>0</v>
      </c>
      <c r="E144" s="10">
        <v>12.2</v>
      </c>
      <c r="F144" s="10">
        <v>10.3</v>
      </c>
      <c r="G144" s="10">
        <f t="shared" si="2"/>
        <v>22.5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">
      <c r="A145" s="9">
        <v>140</v>
      </c>
      <c r="B145" s="11">
        <v>42874</v>
      </c>
      <c r="C145" s="21"/>
      <c r="D145" s="10">
        <v>0</v>
      </c>
      <c r="E145" s="10">
        <v>12.2</v>
      </c>
      <c r="F145" s="10">
        <v>10.3</v>
      </c>
      <c r="G145" s="10">
        <f t="shared" si="2"/>
        <v>22.5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">
      <c r="A146" s="9">
        <v>141</v>
      </c>
      <c r="B146" s="11">
        <v>42875</v>
      </c>
      <c r="C146" s="21"/>
      <c r="D146" s="10">
        <v>0</v>
      </c>
      <c r="E146" s="10">
        <v>12.2</v>
      </c>
      <c r="F146" s="10">
        <v>10.3</v>
      </c>
      <c r="G146" s="10">
        <f t="shared" si="2"/>
        <v>22.5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">
      <c r="A147" s="9">
        <v>142</v>
      </c>
      <c r="B147" s="11">
        <v>42876</v>
      </c>
      <c r="C147" s="21"/>
      <c r="D147" s="10">
        <v>0</v>
      </c>
      <c r="E147" s="10">
        <v>12.2</v>
      </c>
      <c r="F147" s="10">
        <v>10.3</v>
      </c>
      <c r="G147" s="10">
        <f t="shared" si="2"/>
        <v>22.5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">
      <c r="A148" s="9">
        <v>143</v>
      </c>
      <c r="B148" s="11">
        <v>42877</v>
      </c>
      <c r="C148" s="21"/>
      <c r="D148" s="10">
        <v>0</v>
      </c>
      <c r="E148" s="10">
        <v>12.2</v>
      </c>
      <c r="F148" s="10">
        <v>10.3</v>
      </c>
      <c r="G148" s="10">
        <f t="shared" si="2"/>
        <v>22.5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">
      <c r="A149" s="9">
        <v>144</v>
      </c>
      <c r="B149" s="11">
        <v>42878</v>
      </c>
      <c r="C149" s="21"/>
      <c r="D149" s="10">
        <v>0</v>
      </c>
      <c r="E149" s="10">
        <v>12.2</v>
      </c>
      <c r="F149" s="10">
        <v>10.3</v>
      </c>
      <c r="G149" s="10">
        <f t="shared" si="2"/>
        <v>22.5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">
      <c r="A150" s="9">
        <v>145</v>
      </c>
      <c r="B150" s="11">
        <v>42879</v>
      </c>
      <c r="C150" s="21"/>
      <c r="D150" s="10">
        <v>0</v>
      </c>
      <c r="E150" s="10">
        <v>12.2</v>
      </c>
      <c r="F150" s="10">
        <v>10.3</v>
      </c>
      <c r="G150" s="10">
        <f t="shared" si="2"/>
        <v>22.5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">
      <c r="A151" s="9">
        <v>146</v>
      </c>
      <c r="B151" s="11">
        <v>42880</v>
      </c>
      <c r="C151" s="21"/>
      <c r="D151" s="10">
        <v>12.5</v>
      </c>
      <c r="E151" s="10">
        <v>12.2</v>
      </c>
      <c r="F151" s="10">
        <v>10.3</v>
      </c>
      <c r="G151" s="10">
        <f t="shared" si="2"/>
        <v>22.5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">
      <c r="A152" s="9">
        <v>147</v>
      </c>
      <c r="B152" s="11">
        <v>42881</v>
      </c>
      <c r="C152" s="21"/>
      <c r="D152" s="10">
        <v>22</v>
      </c>
      <c r="E152" s="10">
        <v>12.2</v>
      </c>
      <c r="F152" s="10">
        <v>10.3</v>
      </c>
      <c r="G152" s="10">
        <f t="shared" si="2"/>
        <v>22.5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5">
      <c r="A153" s="9">
        <v>148</v>
      </c>
      <c r="B153" s="11">
        <v>42882</v>
      </c>
      <c r="C153" s="21"/>
      <c r="D153" s="10">
        <v>4</v>
      </c>
      <c r="E153" s="10">
        <v>12.2</v>
      </c>
      <c r="F153" s="10">
        <v>10.3</v>
      </c>
      <c r="G153" s="10">
        <f t="shared" si="2"/>
        <v>22.5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5">
      <c r="A154" s="9">
        <v>149</v>
      </c>
      <c r="B154" s="11">
        <v>42883</v>
      </c>
      <c r="C154" s="21"/>
      <c r="D154" s="10">
        <v>335</v>
      </c>
      <c r="E154" s="10">
        <v>12.2</v>
      </c>
      <c r="F154" s="10">
        <v>10.3</v>
      </c>
      <c r="G154" s="10">
        <f t="shared" si="2"/>
        <v>22.5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5">
      <c r="A155" s="9">
        <v>150</v>
      </c>
      <c r="B155" s="11">
        <v>42884</v>
      </c>
      <c r="C155" s="21"/>
      <c r="D155" s="10">
        <v>68.5</v>
      </c>
      <c r="E155" s="10">
        <v>12.2</v>
      </c>
      <c r="F155" s="10">
        <v>10.3</v>
      </c>
      <c r="G155" s="10">
        <f t="shared" si="2"/>
        <v>22.5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5">
      <c r="A156" s="9">
        <v>151</v>
      </c>
      <c r="B156" s="11">
        <v>42885</v>
      </c>
      <c r="C156" s="21"/>
      <c r="D156" s="10">
        <v>0</v>
      </c>
      <c r="E156" s="10">
        <v>12.2</v>
      </c>
      <c r="F156" s="10">
        <v>10.3</v>
      </c>
      <c r="G156" s="10">
        <f t="shared" si="2"/>
        <v>22.5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>
      <c r="A157" s="9">
        <v>152</v>
      </c>
      <c r="B157" s="11">
        <v>42886</v>
      </c>
      <c r="C157" s="21"/>
      <c r="D157" s="10">
        <v>21.6</v>
      </c>
      <c r="E157" s="10">
        <v>12.2</v>
      </c>
      <c r="F157" s="10">
        <v>10.3</v>
      </c>
      <c r="G157" s="10">
        <f t="shared" si="2"/>
        <v>22.5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5">
      <c r="A158" s="9">
        <v>153</v>
      </c>
      <c r="B158" s="11">
        <v>42887</v>
      </c>
      <c r="C158" s="21"/>
      <c r="D158" s="10">
        <v>0</v>
      </c>
      <c r="E158" s="10">
        <v>12.2</v>
      </c>
      <c r="F158" s="10">
        <v>10.3</v>
      </c>
      <c r="G158" s="10">
        <f t="shared" si="2"/>
        <v>22.5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5">
      <c r="A159" s="9">
        <v>154</v>
      </c>
      <c r="B159" s="11">
        <v>42888</v>
      </c>
      <c r="C159" s="21"/>
      <c r="D159" s="10">
        <v>0</v>
      </c>
      <c r="E159" s="10">
        <v>12.2</v>
      </c>
      <c r="F159" s="10">
        <v>10.3</v>
      </c>
      <c r="G159" s="10">
        <f t="shared" si="2"/>
        <v>22.5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5">
      <c r="A160" s="9">
        <v>155</v>
      </c>
      <c r="B160" s="11">
        <v>42889</v>
      </c>
      <c r="C160" s="21"/>
      <c r="D160" s="10">
        <v>0</v>
      </c>
      <c r="E160" s="10">
        <v>12.2</v>
      </c>
      <c r="F160" s="10">
        <v>10.3</v>
      </c>
      <c r="G160" s="10">
        <f t="shared" si="2"/>
        <v>22.5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5">
      <c r="A161" s="9">
        <v>156</v>
      </c>
      <c r="B161" s="11">
        <v>42890</v>
      </c>
      <c r="C161" s="21"/>
      <c r="D161" s="10">
        <v>0</v>
      </c>
      <c r="E161" s="10">
        <v>12.2</v>
      </c>
      <c r="F161" s="10">
        <v>10.3</v>
      </c>
      <c r="G161" s="10">
        <f t="shared" si="2"/>
        <v>22.5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5">
      <c r="A162" s="9">
        <v>157</v>
      </c>
      <c r="B162" s="11">
        <v>42891</v>
      </c>
      <c r="C162" s="21"/>
      <c r="D162" s="10">
        <v>0</v>
      </c>
      <c r="E162" s="10">
        <v>12.2</v>
      </c>
      <c r="F162" s="10">
        <v>10.3</v>
      </c>
      <c r="G162" s="10">
        <f t="shared" si="2"/>
        <v>22.5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5">
      <c r="A163" s="9">
        <v>158</v>
      </c>
      <c r="B163" s="11">
        <v>42892</v>
      </c>
      <c r="C163" s="21"/>
      <c r="D163" s="10">
        <v>1.5</v>
      </c>
      <c r="E163" s="10">
        <v>12.2</v>
      </c>
      <c r="F163" s="10">
        <v>10.3</v>
      </c>
      <c r="G163" s="10">
        <f t="shared" si="2"/>
        <v>22.5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5">
      <c r="A164" s="9">
        <v>159</v>
      </c>
      <c r="B164" s="11">
        <v>42893</v>
      </c>
      <c r="C164" s="21"/>
      <c r="D164" s="10">
        <v>0</v>
      </c>
      <c r="E164" s="10">
        <v>12.2</v>
      </c>
      <c r="F164" s="10">
        <v>10.3</v>
      </c>
      <c r="G164" s="10">
        <f t="shared" si="2"/>
        <v>22.5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5">
      <c r="A165" s="9">
        <v>160</v>
      </c>
      <c r="B165" s="11">
        <v>42894</v>
      </c>
      <c r="C165" s="21"/>
      <c r="D165" s="10">
        <v>9</v>
      </c>
      <c r="E165" s="10">
        <v>12.2</v>
      </c>
      <c r="F165" s="10">
        <v>10.3</v>
      </c>
      <c r="G165" s="10">
        <f t="shared" si="2"/>
        <v>22.5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5">
      <c r="A166" s="9">
        <v>161</v>
      </c>
      <c r="B166" s="11">
        <v>42895</v>
      </c>
      <c r="C166" s="21"/>
      <c r="D166" s="10">
        <v>0</v>
      </c>
      <c r="E166" s="10">
        <v>12.2</v>
      </c>
      <c r="F166" s="10">
        <v>10.3</v>
      </c>
      <c r="G166" s="10">
        <f t="shared" si="2"/>
        <v>22.5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5">
      <c r="A167" s="9">
        <v>162</v>
      </c>
      <c r="B167" s="11">
        <v>42896</v>
      </c>
      <c r="C167" s="21"/>
      <c r="D167" s="10">
        <v>0</v>
      </c>
      <c r="E167" s="10">
        <v>12.2</v>
      </c>
      <c r="F167" s="10">
        <v>10.3</v>
      </c>
      <c r="G167" s="10">
        <f t="shared" si="2"/>
        <v>22.5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5">
      <c r="A168" s="9">
        <v>163</v>
      </c>
      <c r="B168" s="11">
        <v>42897</v>
      </c>
      <c r="C168" s="21"/>
      <c r="D168" s="10">
        <v>1</v>
      </c>
      <c r="E168" s="10">
        <v>12.2</v>
      </c>
      <c r="F168" s="10">
        <v>10.3</v>
      </c>
      <c r="G168" s="10">
        <f t="shared" si="2"/>
        <v>22.5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5">
      <c r="A169" s="9">
        <v>164</v>
      </c>
      <c r="B169" s="11">
        <v>42898</v>
      </c>
      <c r="C169" s="21"/>
      <c r="D169" s="10">
        <v>69.5</v>
      </c>
      <c r="E169" s="10">
        <v>12.2</v>
      </c>
      <c r="F169" s="10">
        <v>10.3</v>
      </c>
      <c r="G169" s="10">
        <f t="shared" si="2"/>
        <v>22.5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5">
      <c r="A170" s="9">
        <v>165</v>
      </c>
      <c r="B170" s="11">
        <v>42899</v>
      </c>
      <c r="C170" s="21"/>
      <c r="D170" s="10">
        <v>1.6</v>
      </c>
      <c r="E170" s="10">
        <v>14.4</v>
      </c>
      <c r="F170" s="10">
        <v>12.2</v>
      </c>
      <c r="G170" s="10">
        <f t="shared" si="2"/>
        <v>26.6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5">
      <c r="A171" s="9">
        <v>166</v>
      </c>
      <c r="B171" s="11">
        <v>42900</v>
      </c>
      <c r="C171" s="21"/>
      <c r="D171" s="10">
        <v>0</v>
      </c>
      <c r="E171" s="10">
        <v>14.4</v>
      </c>
      <c r="F171" s="10">
        <v>12.2</v>
      </c>
      <c r="G171" s="10">
        <f t="shared" si="2"/>
        <v>26.6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5">
      <c r="A172" s="9">
        <v>167</v>
      </c>
      <c r="B172" s="11">
        <v>42901</v>
      </c>
      <c r="C172" s="21"/>
      <c r="D172" s="10">
        <v>8.5</v>
      </c>
      <c r="E172" s="10">
        <v>13.3</v>
      </c>
      <c r="F172" s="10">
        <v>11.2</v>
      </c>
      <c r="G172" s="10">
        <f t="shared" si="2"/>
        <v>24.5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5">
      <c r="A173" s="9">
        <v>168</v>
      </c>
      <c r="B173" s="11">
        <v>42902</v>
      </c>
      <c r="C173" s="21"/>
      <c r="D173" s="10">
        <v>0</v>
      </c>
      <c r="E173" s="10">
        <v>13.3</v>
      </c>
      <c r="F173" s="10">
        <v>11.2</v>
      </c>
      <c r="G173" s="10">
        <f t="shared" si="2"/>
        <v>24.5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5">
      <c r="A174" s="9">
        <v>169</v>
      </c>
      <c r="B174" s="11">
        <v>42903</v>
      </c>
      <c r="C174" s="21"/>
      <c r="D174" s="10">
        <v>0</v>
      </c>
      <c r="E174" s="10">
        <v>13.3</v>
      </c>
      <c r="F174" s="10">
        <v>11.2</v>
      </c>
      <c r="G174" s="10">
        <f t="shared" si="2"/>
        <v>24.5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">
      <c r="A175" s="9">
        <v>170</v>
      </c>
      <c r="B175" s="11">
        <v>42904</v>
      </c>
      <c r="C175" s="21"/>
      <c r="D175" s="10">
        <v>0</v>
      </c>
      <c r="E175" s="10">
        <v>12.6</v>
      </c>
      <c r="F175" s="10">
        <v>11.2</v>
      </c>
      <c r="G175" s="10">
        <f t="shared" si="2"/>
        <v>23.799999999999997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">
      <c r="A176" s="9">
        <v>171</v>
      </c>
      <c r="B176" s="11">
        <v>42905</v>
      </c>
      <c r="C176" s="21"/>
      <c r="D176" s="10">
        <v>0</v>
      </c>
      <c r="E176" s="10">
        <v>12.6</v>
      </c>
      <c r="F176" s="10">
        <v>11.2</v>
      </c>
      <c r="G176" s="10">
        <f t="shared" si="2"/>
        <v>23.799999999999997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">
      <c r="A177" s="9">
        <v>172</v>
      </c>
      <c r="B177" s="11">
        <v>42906</v>
      </c>
      <c r="C177" s="21"/>
      <c r="D177" s="10">
        <v>0</v>
      </c>
      <c r="E177" s="10">
        <v>12.2</v>
      </c>
      <c r="F177" s="10">
        <v>10.3</v>
      </c>
      <c r="G177" s="10">
        <f t="shared" si="2"/>
        <v>22.5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5">
      <c r="A178" s="9">
        <v>173</v>
      </c>
      <c r="B178" s="11">
        <v>42907</v>
      </c>
      <c r="C178" s="21"/>
      <c r="D178" s="10">
        <v>20.6</v>
      </c>
      <c r="E178" s="10">
        <v>12.2</v>
      </c>
      <c r="F178" s="10">
        <v>10.3</v>
      </c>
      <c r="G178" s="10">
        <f t="shared" si="2"/>
        <v>22.5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5">
      <c r="A179" s="9">
        <v>174</v>
      </c>
      <c r="B179" s="11">
        <v>42908</v>
      </c>
      <c r="C179" s="21"/>
      <c r="D179" s="10">
        <v>0</v>
      </c>
      <c r="E179" s="10">
        <v>12.2</v>
      </c>
      <c r="F179" s="10">
        <v>10.3</v>
      </c>
      <c r="G179" s="10">
        <f t="shared" si="2"/>
        <v>22.5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5">
      <c r="A180" s="9">
        <v>175</v>
      </c>
      <c r="B180" s="11">
        <v>42909</v>
      </c>
      <c r="C180" s="21"/>
      <c r="D180" s="10">
        <v>0</v>
      </c>
      <c r="E180" s="10">
        <v>12.2</v>
      </c>
      <c r="F180" s="10">
        <v>10.3</v>
      </c>
      <c r="G180" s="10">
        <f t="shared" si="2"/>
        <v>22.5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5">
      <c r="A181" s="9">
        <v>176</v>
      </c>
      <c r="B181" s="11">
        <v>42910</v>
      </c>
      <c r="C181" s="21"/>
      <c r="D181" s="10">
        <v>0</v>
      </c>
      <c r="E181" s="10">
        <v>12.2</v>
      </c>
      <c r="F181" s="10">
        <v>10.3</v>
      </c>
      <c r="G181" s="10">
        <f t="shared" si="2"/>
        <v>22.5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5">
      <c r="A182" s="9">
        <v>177</v>
      </c>
      <c r="B182" s="11">
        <v>42911</v>
      </c>
      <c r="C182" s="21"/>
      <c r="D182" s="10">
        <v>0.5</v>
      </c>
      <c r="E182" s="10">
        <v>12.2</v>
      </c>
      <c r="F182" s="10">
        <v>10.3</v>
      </c>
      <c r="G182" s="10">
        <f t="shared" si="2"/>
        <v>22.5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5">
      <c r="A183" s="9">
        <v>178</v>
      </c>
      <c r="B183" s="11">
        <v>42912</v>
      </c>
      <c r="C183" s="21"/>
      <c r="D183" s="10">
        <v>0.5</v>
      </c>
      <c r="E183" s="10">
        <v>12.2</v>
      </c>
      <c r="F183" s="10">
        <v>10.3</v>
      </c>
      <c r="G183" s="10">
        <f t="shared" si="2"/>
        <v>22.5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7" ht="15">
      <c r="A184" s="9">
        <v>179</v>
      </c>
      <c r="B184" s="11">
        <v>42913</v>
      </c>
      <c r="C184" s="21"/>
      <c r="D184" s="10">
        <v>0</v>
      </c>
      <c r="E184" s="10">
        <v>12.2</v>
      </c>
      <c r="F184" s="10">
        <v>10.3</v>
      </c>
      <c r="G184" s="10">
        <f t="shared" si="2"/>
        <v>22.5</v>
      </c>
    </row>
    <row r="185" spans="1:7" ht="15">
      <c r="A185" s="9">
        <v>180</v>
      </c>
      <c r="B185" s="11">
        <v>42914</v>
      </c>
      <c r="C185" s="21"/>
      <c r="D185" s="10">
        <v>0</v>
      </c>
      <c r="E185" s="10">
        <v>12.2</v>
      </c>
      <c r="F185" s="10">
        <v>10.3</v>
      </c>
      <c r="G185" s="10">
        <f t="shared" si="2"/>
        <v>22.5</v>
      </c>
    </row>
    <row r="186" spans="1:7" ht="15">
      <c r="A186" s="9">
        <v>181</v>
      </c>
      <c r="B186" s="11">
        <v>42915</v>
      </c>
      <c r="C186" s="21"/>
      <c r="D186" s="10">
        <v>0</v>
      </c>
      <c r="E186" s="10">
        <v>12.2</v>
      </c>
      <c r="F186" s="10">
        <v>10.3</v>
      </c>
      <c r="G186" s="10">
        <f t="shared" si="2"/>
        <v>22.5</v>
      </c>
    </row>
    <row r="187" spans="1:7" ht="15">
      <c r="A187" s="9">
        <v>182</v>
      </c>
      <c r="B187" s="11">
        <v>42916</v>
      </c>
      <c r="C187" s="21"/>
      <c r="D187" s="10">
        <v>0</v>
      </c>
      <c r="E187" s="10">
        <v>12.2</v>
      </c>
      <c r="F187" s="10">
        <v>10.3</v>
      </c>
      <c r="G187" s="10">
        <f t="shared" si="2"/>
        <v>22.5</v>
      </c>
    </row>
    <row r="188" spans="1:7" ht="15">
      <c r="A188" s="9">
        <v>183</v>
      </c>
      <c r="B188" s="11">
        <v>42917</v>
      </c>
      <c r="C188" s="21"/>
      <c r="D188" s="10">
        <v>0</v>
      </c>
      <c r="E188" s="10">
        <v>12.2</v>
      </c>
      <c r="F188" s="10">
        <v>10.3</v>
      </c>
      <c r="G188" s="10">
        <f t="shared" si="2"/>
        <v>22.5</v>
      </c>
    </row>
    <row r="189" spans="1:7" ht="15">
      <c r="A189" s="9">
        <v>184</v>
      </c>
      <c r="B189" s="11">
        <v>42918</v>
      </c>
      <c r="C189" s="22"/>
      <c r="D189" s="10">
        <v>0</v>
      </c>
      <c r="E189" s="10">
        <v>12.2</v>
      </c>
      <c r="F189" s="10">
        <v>10.3</v>
      </c>
      <c r="G189" s="10">
        <f t="shared" si="2"/>
        <v>22.5</v>
      </c>
    </row>
    <row r="190" spans="1:7" ht="15">
      <c r="A190" s="9">
        <v>185</v>
      </c>
      <c r="B190" s="11">
        <v>42919</v>
      </c>
      <c r="C190" s="21"/>
      <c r="D190" s="10">
        <v>0</v>
      </c>
      <c r="E190" s="10">
        <v>12.2</v>
      </c>
      <c r="F190" s="10">
        <v>10.3</v>
      </c>
      <c r="G190" s="10">
        <f t="shared" si="2"/>
        <v>22.5</v>
      </c>
    </row>
    <row r="191" spans="1:7" ht="15">
      <c r="A191" s="9">
        <v>186</v>
      </c>
      <c r="B191" s="11">
        <v>42920</v>
      </c>
      <c r="C191" s="21"/>
      <c r="D191" s="19">
        <v>0</v>
      </c>
      <c r="E191" s="19">
        <v>12.2</v>
      </c>
      <c r="F191" s="19">
        <v>10.3</v>
      </c>
      <c r="G191" s="10">
        <f t="shared" si="2"/>
        <v>22.5</v>
      </c>
    </row>
    <row r="192" spans="1:28" s="4" customFormat="1" ht="15">
      <c r="A192" s="9">
        <v>187</v>
      </c>
      <c r="B192" s="11">
        <v>42921</v>
      </c>
      <c r="C192" s="21"/>
      <c r="D192" s="10">
        <v>0</v>
      </c>
      <c r="E192" s="10">
        <v>12.2</v>
      </c>
      <c r="F192" s="10">
        <v>10.3</v>
      </c>
      <c r="G192" s="10">
        <f t="shared" si="2"/>
        <v>22.5</v>
      </c>
      <c r="S192" s="7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4" customFormat="1" ht="15">
      <c r="A193" s="9">
        <v>188</v>
      </c>
      <c r="B193" s="11">
        <v>42922</v>
      </c>
      <c r="C193" s="21"/>
      <c r="D193" s="10">
        <v>0</v>
      </c>
      <c r="E193" s="10">
        <v>12.2</v>
      </c>
      <c r="F193" s="10">
        <v>10.3</v>
      </c>
      <c r="G193" s="10">
        <f t="shared" si="2"/>
        <v>22.5</v>
      </c>
      <c r="S193" s="7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4" customFormat="1" ht="15">
      <c r="A194" s="9">
        <v>189</v>
      </c>
      <c r="B194" s="11">
        <v>42923</v>
      </c>
      <c r="C194" s="21"/>
      <c r="D194" s="10">
        <v>0</v>
      </c>
      <c r="E194" s="10">
        <v>12.2</v>
      </c>
      <c r="F194" s="10">
        <v>10.3</v>
      </c>
      <c r="G194" s="10">
        <f t="shared" si="2"/>
        <v>22.5</v>
      </c>
      <c r="S194" s="7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4" customFormat="1" ht="15">
      <c r="A195" s="9">
        <v>190</v>
      </c>
      <c r="B195" s="11">
        <v>42924</v>
      </c>
      <c r="C195" s="21"/>
      <c r="D195" s="10">
        <v>0</v>
      </c>
      <c r="E195" s="10"/>
      <c r="F195" s="10"/>
      <c r="G195" s="10">
        <f t="shared" si="2"/>
        <v>0</v>
      </c>
      <c r="S195" s="7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4" customFormat="1" ht="15">
      <c r="A196" s="9">
        <v>191</v>
      </c>
      <c r="B196" s="11">
        <v>42925</v>
      </c>
      <c r="C196" s="21"/>
      <c r="D196" s="10">
        <v>0</v>
      </c>
      <c r="E196" s="10"/>
      <c r="F196" s="10"/>
      <c r="G196" s="10">
        <f t="shared" si="2"/>
        <v>0</v>
      </c>
      <c r="S196" s="7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4" customFormat="1" ht="15">
      <c r="A197" s="9">
        <v>192</v>
      </c>
      <c r="B197" s="11">
        <v>42926</v>
      </c>
      <c r="C197" s="21"/>
      <c r="D197" s="10">
        <v>0</v>
      </c>
      <c r="E197" s="10">
        <v>12.2</v>
      </c>
      <c r="F197" s="10">
        <v>10.3</v>
      </c>
      <c r="G197" s="10">
        <f t="shared" si="2"/>
        <v>22.5</v>
      </c>
      <c r="S197" s="7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4" customFormat="1" ht="15">
      <c r="A198" s="9">
        <v>193</v>
      </c>
      <c r="B198" s="11">
        <v>42927</v>
      </c>
      <c r="C198" s="21"/>
      <c r="D198" s="10">
        <v>0</v>
      </c>
      <c r="E198" s="10">
        <v>12.2</v>
      </c>
      <c r="F198" s="10">
        <v>10.3</v>
      </c>
      <c r="G198" s="10">
        <f t="shared" si="2"/>
        <v>22.5</v>
      </c>
      <c r="S198" s="7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4" customFormat="1" ht="15">
      <c r="A199" s="9">
        <v>194</v>
      </c>
      <c r="B199" s="11">
        <v>42928</v>
      </c>
      <c r="C199" s="21"/>
      <c r="D199" s="10">
        <v>0</v>
      </c>
      <c r="E199" s="10">
        <v>12.2</v>
      </c>
      <c r="F199" s="10">
        <v>10.3</v>
      </c>
      <c r="G199" s="10">
        <f aca="true" t="shared" si="3" ref="G199:G262">E199+F199</f>
        <v>22.5</v>
      </c>
      <c r="S199" s="7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4" customFormat="1" ht="15">
      <c r="A200" s="9">
        <v>195</v>
      </c>
      <c r="B200" s="11">
        <v>42929</v>
      </c>
      <c r="C200" s="21"/>
      <c r="D200" s="10">
        <v>0</v>
      </c>
      <c r="E200" s="10">
        <v>12.2</v>
      </c>
      <c r="F200" s="10">
        <v>10.3</v>
      </c>
      <c r="G200" s="10">
        <f t="shared" si="3"/>
        <v>22.5</v>
      </c>
      <c r="S200" s="7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4" customFormat="1" ht="15">
      <c r="A201" s="9">
        <v>196</v>
      </c>
      <c r="B201" s="11">
        <v>42930</v>
      </c>
      <c r="C201" s="21"/>
      <c r="D201" s="10">
        <v>0</v>
      </c>
      <c r="E201" s="10">
        <v>12.2</v>
      </c>
      <c r="F201" s="10">
        <v>10.3</v>
      </c>
      <c r="G201" s="10">
        <f t="shared" si="3"/>
        <v>22.5</v>
      </c>
      <c r="S201" s="7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4" customFormat="1" ht="15">
      <c r="A202" s="9">
        <v>197</v>
      </c>
      <c r="B202" s="11">
        <v>42931</v>
      </c>
      <c r="C202" s="21"/>
      <c r="D202" s="10">
        <v>0</v>
      </c>
      <c r="E202" s="10"/>
      <c r="F202" s="10"/>
      <c r="G202" s="10">
        <f t="shared" si="3"/>
        <v>0</v>
      </c>
      <c r="S202" s="7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4" customFormat="1" ht="15">
      <c r="A203" s="9">
        <v>198</v>
      </c>
      <c r="B203" s="11">
        <v>42932</v>
      </c>
      <c r="C203" s="21"/>
      <c r="D203" s="10">
        <v>0</v>
      </c>
      <c r="E203" s="10"/>
      <c r="F203" s="10"/>
      <c r="G203" s="10">
        <f t="shared" si="3"/>
        <v>0</v>
      </c>
      <c r="S203" s="7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4" customFormat="1" ht="15">
      <c r="A204" s="9">
        <v>199</v>
      </c>
      <c r="B204" s="11">
        <v>42933</v>
      </c>
      <c r="C204" s="21"/>
      <c r="D204" s="10">
        <v>0</v>
      </c>
      <c r="E204" s="10">
        <v>12.2</v>
      </c>
      <c r="F204" s="10">
        <v>10.3</v>
      </c>
      <c r="G204" s="10">
        <f t="shared" si="3"/>
        <v>22.5</v>
      </c>
      <c r="S204" s="7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4" customFormat="1" ht="15">
      <c r="A205" s="9">
        <v>200</v>
      </c>
      <c r="B205" s="11">
        <v>42934</v>
      </c>
      <c r="C205" s="21"/>
      <c r="D205" s="10">
        <v>0</v>
      </c>
      <c r="E205" s="10">
        <v>12.2</v>
      </c>
      <c r="F205" s="10">
        <v>10.3</v>
      </c>
      <c r="G205" s="10">
        <f t="shared" si="3"/>
        <v>22.5</v>
      </c>
      <c r="S205" s="7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4" customFormat="1" ht="15">
      <c r="A206" s="9">
        <v>201</v>
      </c>
      <c r="B206" s="11">
        <v>42935</v>
      </c>
      <c r="C206" s="21"/>
      <c r="D206" s="10">
        <v>0</v>
      </c>
      <c r="E206" s="10">
        <v>12.2</v>
      </c>
      <c r="F206" s="10">
        <v>10.3</v>
      </c>
      <c r="G206" s="10">
        <f t="shared" si="3"/>
        <v>22.5</v>
      </c>
      <c r="S206" s="7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4" customFormat="1" ht="15">
      <c r="A207" s="9">
        <v>202</v>
      </c>
      <c r="B207" s="11">
        <v>42936</v>
      </c>
      <c r="C207" s="21"/>
      <c r="D207" s="10">
        <v>0</v>
      </c>
      <c r="E207" s="10">
        <v>12.2</v>
      </c>
      <c r="F207" s="10">
        <v>10.3</v>
      </c>
      <c r="G207" s="10">
        <f t="shared" si="3"/>
        <v>22.5</v>
      </c>
      <c r="S207" s="7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4" customFormat="1" ht="15">
      <c r="A208" s="9">
        <v>203</v>
      </c>
      <c r="B208" s="11">
        <v>42937</v>
      </c>
      <c r="C208" s="21"/>
      <c r="D208" s="10">
        <v>0</v>
      </c>
      <c r="E208" s="10">
        <v>12.2</v>
      </c>
      <c r="F208" s="10">
        <v>10.3</v>
      </c>
      <c r="G208" s="10">
        <f t="shared" si="3"/>
        <v>22.5</v>
      </c>
      <c r="S208" s="7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4" customFormat="1" ht="15">
      <c r="A209" s="9">
        <v>204</v>
      </c>
      <c r="B209" s="11">
        <v>42938</v>
      </c>
      <c r="C209" s="21"/>
      <c r="D209" s="10">
        <v>0</v>
      </c>
      <c r="E209" s="10"/>
      <c r="F209" s="10"/>
      <c r="G209" s="10">
        <f t="shared" si="3"/>
        <v>0</v>
      </c>
      <c r="S209" s="7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4" customFormat="1" ht="15">
      <c r="A210" s="9">
        <v>205</v>
      </c>
      <c r="B210" s="11">
        <v>42939</v>
      </c>
      <c r="C210" s="21"/>
      <c r="D210" s="10">
        <v>0</v>
      </c>
      <c r="E210" s="10"/>
      <c r="F210" s="10"/>
      <c r="G210" s="10">
        <f t="shared" si="3"/>
        <v>0</v>
      </c>
      <c r="S210" s="7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4" customFormat="1" ht="15">
      <c r="A211" s="9">
        <v>206</v>
      </c>
      <c r="B211" s="11">
        <v>42940</v>
      </c>
      <c r="C211" s="21"/>
      <c r="D211" s="10">
        <v>0</v>
      </c>
      <c r="E211" s="10">
        <v>12.2</v>
      </c>
      <c r="F211" s="10">
        <v>10.3</v>
      </c>
      <c r="G211" s="10">
        <f t="shared" si="3"/>
        <v>22.5</v>
      </c>
      <c r="S211" s="7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4" customFormat="1" ht="15">
      <c r="A212" s="9">
        <v>207</v>
      </c>
      <c r="B212" s="11">
        <v>42941</v>
      </c>
      <c r="C212" s="21"/>
      <c r="D212" s="10">
        <v>0</v>
      </c>
      <c r="E212" s="10">
        <v>12.2</v>
      </c>
      <c r="F212" s="10">
        <v>10.3</v>
      </c>
      <c r="G212" s="10">
        <f t="shared" si="3"/>
        <v>22.5</v>
      </c>
      <c r="S212" s="7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4" customFormat="1" ht="15">
      <c r="A213" s="9">
        <v>208</v>
      </c>
      <c r="B213" s="11">
        <v>42942</v>
      </c>
      <c r="C213" s="21"/>
      <c r="D213" s="10">
        <v>0</v>
      </c>
      <c r="E213" s="10">
        <v>12.2</v>
      </c>
      <c r="F213" s="10">
        <v>10.3</v>
      </c>
      <c r="G213" s="10">
        <f t="shared" si="3"/>
        <v>22.5</v>
      </c>
      <c r="S213" s="7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4" customFormat="1" ht="15">
      <c r="A214" s="9">
        <v>209</v>
      </c>
      <c r="B214" s="11">
        <v>42943</v>
      </c>
      <c r="C214" s="21"/>
      <c r="D214" s="10">
        <v>0.5</v>
      </c>
      <c r="E214" s="10">
        <v>12.2</v>
      </c>
      <c r="F214" s="10">
        <v>10.3</v>
      </c>
      <c r="G214" s="10">
        <f t="shared" si="3"/>
        <v>22.5</v>
      </c>
      <c r="S214" s="7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4" customFormat="1" ht="15">
      <c r="A215" s="9">
        <v>210</v>
      </c>
      <c r="B215" s="11">
        <v>42944</v>
      </c>
      <c r="C215" s="21"/>
      <c r="D215" s="10">
        <v>0</v>
      </c>
      <c r="E215" s="10">
        <v>12.2</v>
      </c>
      <c r="F215" s="10">
        <v>10.3</v>
      </c>
      <c r="G215" s="10">
        <f t="shared" si="3"/>
        <v>22.5</v>
      </c>
      <c r="S215" s="7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4" customFormat="1" ht="15">
      <c r="A216" s="9">
        <v>211</v>
      </c>
      <c r="B216" s="11">
        <v>42945</v>
      </c>
      <c r="C216" s="21"/>
      <c r="D216" s="10">
        <v>0</v>
      </c>
      <c r="E216" s="10"/>
      <c r="F216" s="10"/>
      <c r="G216" s="10">
        <f t="shared" si="3"/>
        <v>0</v>
      </c>
      <c r="S216" s="7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4" customFormat="1" ht="15">
      <c r="A217" s="9">
        <v>212</v>
      </c>
      <c r="B217" s="11">
        <v>42946</v>
      </c>
      <c r="C217" s="21"/>
      <c r="D217" s="10">
        <v>0</v>
      </c>
      <c r="E217" s="10"/>
      <c r="F217" s="10"/>
      <c r="G217" s="10">
        <f t="shared" si="3"/>
        <v>0</v>
      </c>
      <c r="S217" s="7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4" customFormat="1" ht="15">
      <c r="A218" s="9">
        <v>213</v>
      </c>
      <c r="B218" s="11">
        <v>42947</v>
      </c>
      <c r="C218" s="21"/>
      <c r="D218" s="10">
        <v>0</v>
      </c>
      <c r="E218" s="10">
        <v>12.2</v>
      </c>
      <c r="F218" s="10">
        <v>10.3</v>
      </c>
      <c r="G218" s="10">
        <f t="shared" si="3"/>
        <v>22.5</v>
      </c>
      <c r="S218" s="7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4" customFormat="1" ht="15">
      <c r="A219" s="9">
        <v>214</v>
      </c>
      <c r="B219" s="11">
        <v>42948</v>
      </c>
      <c r="C219" s="21"/>
      <c r="D219" s="10"/>
      <c r="E219" s="10">
        <v>12.2</v>
      </c>
      <c r="F219" s="10">
        <v>10.3</v>
      </c>
      <c r="G219" s="10">
        <f t="shared" si="3"/>
        <v>22.5</v>
      </c>
      <c r="S219" s="7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4" customFormat="1" ht="15">
      <c r="A220" s="9">
        <v>215</v>
      </c>
      <c r="B220" s="11">
        <v>42949</v>
      </c>
      <c r="C220" s="21"/>
      <c r="D220" s="10"/>
      <c r="E220" s="10">
        <v>12.2</v>
      </c>
      <c r="F220" s="10">
        <v>10.3</v>
      </c>
      <c r="G220" s="10">
        <f t="shared" si="3"/>
        <v>22.5</v>
      </c>
      <c r="S220" s="7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4" customFormat="1" ht="15">
      <c r="A221" s="9">
        <v>216</v>
      </c>
      <c r="B221" s="11">
        <v>42950</v>
      </c>
      <c r="C221" s="21"/>
      <c r="D221" s="10"/>
      <c r="E221" s="10">
        <v>12.2</v>
      </c>
      <c r="F221" s="10">
        <v>10.3</v>
      </c>
      <c r="G221" s="10">
        <f t="shared" si="3"/>
        <v>22.5</v>
      </c>
      <c r="S221" s="7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4" customFormat="1" ht="15">
      <c r="A222" s="9">
        <v>217</v>
      </c>
      <c r="B222" s="11">
        <v>42951</v>
      </c>
      <c r="C222" s="21"/>
      <c r="D222" s="10"/>
      <c r="E222" s="10">
        <v>12.2</v>
      </c>
      <c r="F222" s="10">
        <v>10.3</v>
      </c>
      <c r="G222" s="10">
        <f t="shared" si="3"/>
        <v>22.5</v>
      </c>
      <c r="S222" s="7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4" customFormat="1" ht="15">
      <c r="A223" s="9">
        <v>218</v>
      </c>
      <c r="B223" s="11">
        <v>42952</v>
      </c>
      <c r="C223" s="21"/>
      <c r="D223" s="10"/>
      <c r="E223" s="10"/>
      <c r="F223" s="10"/>
      <c r="G223" s="10">
        <f t="shared" si="3"/>
        <v>0</v>
      </c>
      <c r="S223" s="7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4" customFormat="1" ht="15">
      <c r="A224" s="9">
        <v>219</v>
      </c>
      <c r="B224" s="11">
        <v>42953</v>
      </c>
      <c r="C224" s="21"/>
      <c r="D224" s="10"/>
      <c r="E224" s="10"/>
      <c r="F224" s="10"/>
      <c r="G224" s="10">
        <f t="shared" si="3"/>
        <v>0</v>
      </c>
      <c r="S224" s="7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s="4" customFormat="1" ht="15">
      <c r="A225" s="9">
        <v>220</v>
      </c>
      <c r="B225" s="11">
        <v>42954</v>
      </c>
      <c r="C225" s="21"/>
      <c r="D225" s="10"/>
      <c r="E225" s="10">
        <v>12.2</v>
      </c>
      <c r="F225" s="10">
        <v>10.3</v>
      </c>
      <c r="G225" s="10">
        <f t="shared" si="3"/>
        <v>22.5</v>
      </c>
      <c r="S225" s="7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4" customFormat="1" ht="15">
      <c r="A226" s="9">
        <v>221</v>
      </c>
      <c r="B226" s="11">
        <v>42955</v>
      </c>
      <c r="C226" s="21"/>
      <c r="D226" s="10"/>
      <c r="E226" s="10">
        <v>12.2</v>
      </c>
      <c r="F226" s="10">
        <v>10.3</v>
      </c>
      <c r="G226" s="10">
        <f t="shared" si="3"/>
        <v>22.5</v>
      </c>
      <c r="S226" s="7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s="4" customFormat="1" ht="15">
      <c r="A227" s="9">
        <v>222</v>
      </c>
      <c r="B227" s="11">
        <v>42956</v>
      </c>
      <c r="C227" s="21"/>
      <c r="D227" s="10"/>
      <c r="E227" s="10">
        <v>12.2</v>
      </c>
      <c r="F227" s="10">
        <v>10.3</v>
      </c>
      <c r="G227" s="10">
        <f t="shared" si="3"/>
        <v>22.5</v>
      </c>
      <c r="S227" s="7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s="4" customFormat="1" ht="15">
      <c r="A228" s="9">
        <v>223</v>
      </c>
      <c r="B228" s="11">
        <v>42957</v>
      </c>
      <c r="C228" s="21"/>
      <c r="D228" s="10"/>
      <c r="E228" s="10">
        <v>12.2</v>
      </c>
      <c r="F228" s="10">
        <v>10.3</v>
      </c>
      <c r="G228" s="10">
        <f t="shared" si="3"/>
        <v>22.5</v>
      </c>
      <c r="S228" s="7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s="4" customFormat="1" ht="15">
      <c r="A229" s="9">
        <v>224</v>
      </c>
      <c r="B229" s="11">
        <v>42958</v>
      </c>
      <c r="C229" s="21"/>
      <c r="D229" s="10"/>
      <c r="E229" s="10">
        <v>12.2</v>
      </c>
      <c r="F229" s="10">
        <v>10.3</v>
      </c>
      <c r="G229" s="10">
        <f t="shared" si="3"/>
        <v>22.5</v>
      </c>
      <c r="S229" s="7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s="4" customFormat="1" ht="15">
      <c r="A230" s="9">
        <v>225</v>
      </c>
      <c r="B230" s="11">
        <v>42959</v>
      </c>
      <c r="C230" s="21"/>
      <c r="D230" s="10"/>
      <c r="E230" s="10"/>
      <c r="F230" s="10"/>
      <c r="G230" s="10">
        <f t="shared" si="3"/>
        <v>0</v>
      </c>
      <c r="S230" s="7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s="4" customFormat="1" ht="15">
      <c r="A231" s="9">
        <v>226</v>
      </c>
      <c r="B231" s="11">
        <v>42960</v>
      </c>
      <c r="C231" s="21"/>
      <c r="D231" s="10"/>
      <c r="E231" s="10"/>
      <c r="F231" s="10"/>
      <c r="G231" s="10">
        <f t="shared" si="3"/>
        <v>0</v>
      </c>
      <c r="S231" s="7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s="4" customFormat="1" ht="15">
      <c r="A232" s="9">
        <v>227</v>
      </c>
      <c r="B232" s="11">
        <v>42961</v>
      </c>
      <c r="C232" s="21"/>
      <c r="D232" s="10"/>
      <c r="E232" s="10">
        <v>12.2</v>
      </c>
      <c r="F232" s="10">
        <v>10.3</v>
      </c>
      <c r="G232" s="10">
        <f t="shared" si="3"/>
        <v>22.5</v>
      </c>
      <c r="S232" s="7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s="4" customFormat="1" ht="15">
      <c r="A233" s="9">
        <v>228</v>
      </c>
      <c r="B233" s="11">
        <v>42962</v>
      </c>
      <c r="C233" s="21"/>
      <c r="D233" s="10"/>
      <c r="E233" s="10">
        <v>12.2</v>
      </c>
      <c r="F233" s="10">
        <v>10.3</v>
      </c>
      <c r="G233" s="10">
        <f t="shared" si="3"/>
        <v>22.5</v>
      </c>
      <c r="S233" s="7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s="4" customFormat="1" ht="15">
      <c r="A234" s="9">
        <v>229</v>
      </c>
      <c r="B234" s="11">
        <v>42963</v>
      </c>
      <c r="C234" s="21"/>
      <c r="D234" s="10"/>
      <c r="E234" s="10">
        <v>12.2</v>
      </c>
      <c r="F234" s="10">
        <v>10.3</v>
      </c>
      <c r="G234" s="10">
        <f t="shared" si="3"/>
        <v>22.5</v>
      </c>
      <c r="S234" s="7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s="4" customFormat="1" ht="15">
      <c r="A235" s="9">
        <v>230</v>
      </c>
      <c r="B235" s="11">
        <v>42964</v>
      </c>
      <c r="C235" s="21"/>
      <c r="D235" s="10"/>
      <c r="E235" s="10"/>
      <c r="F235" s="10"/>
      <c r="G235" s="10">
        <f t="shared" si="3"/>
        <v>0</v>
      </c>
      <c r="S235" s="7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s="4" customFormat="1" ht="15">
      <c r="A236" s="9">
        <v>231</v>
      </c>
      <c r="B236" s="11">
        <v>42965</v>
      </c>
      <c r="C236" s="21"/>
      <c r="D236" s="10"/>
      <c r="E236" s="10">
        <v>12.2</v>
      </c>
      <c r="F236" s="10">
        <v>10.3</v>
      </c>
      <c r="G236" s="10">
        <f t="shared" si="3"/>
        <v>22.5</v>
      </c>
      <c r="S236" s="7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s="4" customFormat="1" ht="15">
      <c r="A237" s="9">
        <v>232</v>
      </c>
      <c r="B237" s="11">
        <v>42966</v>
      </c>
      <c r="C237" s="21"/>
      <c r="D237" s="10"/>
      <c r="E237" s="10"/>
      <c r="F237" s="10"/>
      <c r="G237" s="10">
        <f t="shared" si="3"/>
        <v>0</v>
      </c>
      <c r="S237" s="7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s="4" customFormat="1" ht="15">
      <c r="A238" s="9">
        <v>233</v>
      </c>
      <c r="B238" s="11">
        <v>42967</v>
      </c>
      <c r="C238" s="21"/>
      <c r="D238" s="10"/>
      <c r="E238" s="10"/>
      <c r="F238" s="10"/>
      <c r="G238" s="10">
        <f t="shared" si="3"/>
        <v>0</v>
      </c>
      <c r="S238" s="7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s="4" customFormat="1" ht="15">
      <c r="A239" s="9">
        <v>234</v>
      </c>
      <c r="B239" s="11">
        <v>42968</v>
      </c>
      <c r="C239" s="21"/>
      <c r="D239" s="10"/>
      <c r="E239" s="10">
        <v>12.2</v>
      </c>
      <c r="F239" s="10">
        <v>10.3</v>
      </c>
      <c r="G239" s="10">
        <f t="shared" si="3"/>
        <v>22.5</v>
      </c>
      <c r="S239" s="7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s="4" customFormat="1" ht="15">
      <c r="A240" s="9">
        <v>235</v>
      </c>
      <c r="B240" s="11">
        <v>42969</v>
      </c>
      <c r="C240" s="21"/>
      <c r="D240" s="10"/>
      <c r="E240" s="10">
        <v>12.2</v>
      </c>
      <c r="F240" s="10">
        <v>10.3</v>
      </c>
      <c r="G240" s="10">
        <f t="shared" si="3"/>
        <v>22.5</v>
      </c>
      <c r="S240" s="7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s="4" customFormat="1" ht="15">
      <c r="A241" s="9">
        <v>236</v>
      </c>
      <c r="B241" s="11">
        <v>42970</v>
      </c>
      <c r="C241" s="21"/>
      <c r="D241" s="10"/>
      <c r="E241" s="10"/>
      <c r="F241" s="10"/>
      <c r="G241" s="10">
        <f t="shared" si="3"/>
        <v>0</v>
      </c>
      <c r="S241" s="7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4" customFormat="1" ht="15">
      <c r="A242" s="9">
        <v>237</v>
      </c>
      <c r="B242" s="11">
        <v>42971</v>
      </c>
      <c r="C242" s="21"/>
      <c r="D242" s="10"/>
      <c r="E242" s="10">
        <v>12.2</v>
      </c>
      <c r="F242" s="10">
        <v>10.3</v>
      </c>
      <c r="G242" s="10">
        <f t="shared" si="3"/>
        <v>22.5</v>
      </c>
      <c r="S242" s="7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4" customFormat="1" ht="15">
      <c r="A243" s="9">
        <v>238</v>
      </c>
      <c r="B243" s="11">
        <v>42972</v>
      </c>
      <c r="C243" s="21"/>
      <c r="D243" s="10"/>
      <c r="E243" s="10">
        <v>12.2</v>
      </c>
      <c r="F243" s="10">
        <v>10.3</v>
      </c>
      <c r="G243" s="10">
        <f t="shared" si="3"/>
        <v>22.5</v>
      </c>
      <c r="S243" s="7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4" customFormat="1" ht="15">
      <c r="A244" s="9">
        <v>239</v>
      </c>
      <c r="B244" s="11">
        <v>42973</v>
      </c>
      <c r="C244" s="21"/>
      <c r="D244" s="10"/>
      <c r="E244" s="10"/>
      <c r="F244" s="10"/>
      <c r="G244" s="10">
        <f t="shared" si="3"/>
        <v>0</v>
      </c>
      <c r="S244" s="7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4" customFormat="1" ht="15">
      <c r="A245" s="9">
        <v>240</v>
      </c>
      <c r="B245" s="11">
        <v>42974</v>
      </c>
      <c r="C245" s="21"/>
      <c r="D245" s="10"/>
      <c r="E245" s="10"/>
      <c r="F245" s="10"/>
      <c r="G245" s="10">
        <f t="shared" si="3"/>
        <v>0</v>
      </c>
      <c r="S245" s="7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4" customFormat="1" ht="15">
      <c r="A246" s="9">
        <v>241</v>
      </c>
      <c r="B246" s="11">
        <v>42975</v>
      </c>
      <c r="C246" s="21"/>
      <c r="D246" s="10"/>
      <c r="E246" s="10">
        <v>12.2</v>
      </c>
      <c r="F246" s="10">
        <v>10.3</v>
      </c>
      <c r="G246" s="10">
        <f t="shared" si="3"/>
        <v>22.5</v>
      </c>
      <c r="S246" s="7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4" customFormat="1" ht="15">
      <c r="A247" s="9">
        <v>242</v>
      </c>
      <c r="B247" s="11">
        <v>42976</v>
      </c>
      <c r="C247" s="21"/>
      <c r="D247" s="10"/>
      <c r="E247" s="10">
        <v>12.2</v>
      </c>
      <c r="F247" s="10">
        <v>10.3</v>
      </c>
      <c r="G247" s="10">
        <f t="shared" si="3"/>
        <v>22.5</v>
      </c>
      <c r="S247" s="7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4" customFormat="1" ht="15">
      <c r="A248" s="9">
        <v>243</v>
      </c>
      <c r="B248" s="11">
        <v>42977</v>
      </c>
      <c r="C248" s="21"/>
      <c r="D248" s="10"/>
      <c r="E248" s="10">
        <v>12.2</v>
      </c>
      <c r="F248" s="10">
        <v>10.3</v>
      </c>
      <c r="G248" s="10">
        <f t="shared" si="3"/>
        <v>22.5</v>
      </c>
      <c r="S248" s="7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4" customFormat="1" ht="15">
      <c r="A249" s="9">
        <v>244</v>
      </c>
      <c r="B249" s="11">
        <v>42978</v>
      </c>
      <c r="C249" s="21"/>
      <c r="D249" s="10"/>
      <c r="E249" s="10">
        <v>12.2</v>
      </c>
      <c r="F249" s="10">
        <v>10.3</v>
      </c>
      <c r="G249" s="10">
        <f t="shared" si="3"/>
        <v>22.5</v>
      </c>
      <c r="S249" s="7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4" customFormat="1" ht="15">
      <c r="A250" s="9">
        <v>245</v>
      </c>
      <c r="B250" s="11">
        <v>42979</v>
      </c>
      <c r="C250" s="21"/>
      <c r="D250" s="10"/>
      <c r="E250" s="10"/>
      <c r="F250" s="10"/>
      <c r="G250" s="10">
        <f t="shared" si="3"/>
        <v>0</v>
      </c>
      <c r="S250" s="7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4" customFormat="1" ht="15">
      <c r="A251" s="9">
        <v>246</v>
      </c>
      <c r="B251" s="11">
        <v>42980</v>
      </c>
      <c r="C251" s="21"/>
      <c r="D251" s="10"/>
      <c r="E251" s="10"/>
      <c r="F251" s="10"/>
      <c r="G251" s="10">
        <f t="shared" si="3"/>
        <v>0</v>
      </c>
      <c r="S251" s="7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4" customFormat="1" ht="15">
      <c r="A252" s="9">
        <v>247</v>
      </c>
      <c r="B252" s="11">
        <v>42981</v>
      </c>
      <c r="C252" s="21"/>
      <c r="D252" s="10"/>
      <c r="E252" s="10"/>
      <c r="F252" s="10"/>
      <c r="G252" s="10">
        <f t="shared" si="3"/>
        <v>0</v>
      </c>
      <c r="S252" s="7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4" customFormat="1" ht="15">
      <c r="A253" s="9">
        <v>248</v>
      </c>
      <c r="B253" s="11">
        <v>42982</v>
      </c>
      <c r="C253" s="21"/>
      <c r="D253" s="10"/>
      <c r="E253" s="10">
        <v>12.2</v>
      </c>
      <c r="F253" s="10">
        <v>10.3</v>
      </c>
      <c r="G253" s="10">
        <f t="shared" si="3"/>
        <v>22.5</v>
      </c>
      <c r="S253" s="7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4" customFormat="1" ht="15">
      <c r="A254" s="9">
        <v>249</v>
      </c>
      <c r="B254" s="11">
        <v>42983</v>
      </c>
      <c r="C254" s="21"/>
      <c r="D254" s="10"/>
      <c r="E254" s="10">
        <v>12.2</v>
      </c>
      <c r="F254" s="10">
        <v>10.3</v>
      </c>
      <c r="G254" s="10">
        <f t="shared" si="3"/>
        <v>22.5</v>
      </c>
      <c r="S254" s="7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4" customFormat="1" ht="15">
      <c r="A255" s="9">
        <v>250</v>
      </c>
      <c r="B255" s="11">
        <v>42984</v>
      </c>
      <c r="C255" s="21"/>
      <c r="D255" s="10"/>
      <c r="E255" s="10">
        <v>12.2</v>
      </c>
      <c r="F255" s="10">
        <v>10.3</v>
      </c>
      <c r="G255" s="10">
        <f t="shared" si="3"/>
        <v>22.5</v>
      </c>
      <c r="S255" s="7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4" customFormat="1" ht="15">
      <c r="A256" s="9">
        <v>251</v>
      </c>
      <c r="B256" s="11">
        <v>42985</v>
      </c>
      <c r="C256" s="21"/>
      <c r="D256" s="10"/>
      <c r="E256" s="10">
        <v>12.2</v>
      </c>
      <c r="F256" s="10">
        <v>10.3</v>
      </c>
      <c r="G256" s="10">
        <f t="shared" si="3"/>
        <v>22.5</v>
      </c>
      <c r="S256" s="7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4" customFormat="1" ht="15">
      <c r="A257" s="9">
        <v>252</v>
      </c>
      <c r="B257" s="11">
        <v>42986</v>
      </c>
      <c r="C257" s="21"/>
      <c r="D257" s="10"/>
      <c r="E257" s="10">
        <v>12.2</v>
      </c>
      <c r="F257" s="10">
        <v>10.3</v>
      </c>
      <c r="G257" s="10">
        <f t="shared" si="3"/>
        <v>22.5</v>
      </c>
      <c r="S257" s="7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4" customFormat="1" ht="15">
      <c r="A258" s="9">
        <v>253</v>
      </c>
      <c r="B258" s="11">
        <v>42987</v>
      </c>
      <c r="C258" s="21"/>
      <c r="D258" s="10"/>
      <c r="E258" s="10"/>
      <c r="F258" s="10"/>
      <c r="G258" s="10">
        <f t="shared" si="3"/>
        <v>0</v>
      </c>
      <c r="S258" s="7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4" customFormat="1" ht="15">
      <c r="A259" s="9">
        <v>254</v>
      </c>
      <c r="B259" s="11">
        <v>42988</v>
      </c>
      <c r="C259" s="21"/>
      <c r="D259" s="10"/>
      <c r="E259" s="10"/>
      <c r="F259" s="10"/>
      <c r="G259" s="10">
        <f t="shared" si="3"/>
        <v>0</v>
      </c>
      <c r="S259" s="7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4" customFormat="1" ht="15">
      <c r="A260" s="9">
        <v>255</v>
      </c>
      <c r="B260" s="11">
        <v>42989</v>
      </c>
      <c r="C260" s="21"/>
      <c r="D260" s="10"/>
      <c r="E260" s="10">
        <v>12.2</v>
      </c>
      <c r="F260" s="10">
        <v>10.3</v>
      </c>
      <c r="G260" s="10">
        <f t="shared" si="3"/>
        <v>22.5</v>
      </c>
      <c r="S260" s="7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4" customFormat="1" ht="15">
      <c r="A261" s="9">
        <v>256</v>
      </c>
      <c r="B261" s="11">
        <v>42990</v>
      </c>
      <c r="C261" s="21"/>
      <c r="D261" s="10"/>
      <c r="E261" s="10">
        <v>12.2</v>
      </c>
      <c r="F261" s="10">
        <v>10.3</v>
      </c>
      <c r="G261" s="10">
        <f t="shared" si="3"/>
        <v>22.5</v>
      </c>
      <c r="S261" s="7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4" customFormat="1" ht="15">
      <c r="A262" s="9">
        <v>257</v>
      </c>
      <c r="B262" s="11">
        <v>42991</v>
      </c>
      <c r="C262" s="21"/>
      <c r="D262" s="10"/>
      <c r="E262" s="10">
        <v>12.2</v>
      </c>
      <c r="F262" s="10">
        <v>10.3</v>
      </c>
      <c r="G262" s="10">
        <f t="shared" si="3"/>
        <v>22.5</v>
      </c>
      <c r="S262" s="7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4" customFormat="1" ht="15">
      <c r="A263" s="9">
        <v>258</v>
      </c>
      <c r="B263" s="11">
        <v>42992</v>
      </c>
      <c r="C263" s="21"/>
      <c r="D263" s="10"/>
      <c r="E263" s="10">
        <v>12.2</v>
      </c>
      <c r="F263" s="10">
        <v>10.3</v>
      </c>
      <c r="G263" s="10">
        <f aca="true" t="shared" si="4" ref="G263:G326">E263+F263</f>
        <v>22.5</v>
      </c>
      <c r="S263" s="7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4" customFormat="1" ht="15">
      <c r="A264" s="9">
        <v>259</v>
      </c>
      <c r="B264" s="11">
        <v>42993</v>
      </c>
      <c r="C264" s="21"/>
      <c r="D264" s="10"/>
      <c r="E264" s="10">
        <v>12.2</v>
      </c>
      <c r="F264" s="10">
        <v>10.3</v>
      </c>
      <c r="G264" s="10">
        <f t="shared" si="4"/>
        <v>22.5</v>
      </c>
      <c r="S264" s="7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4" customFormat="1" ht="15">
      <c r="A265" s="9">
        <v>260</v>
      </c>
      <c r="B265" s="11">
        <v>42994</v>
      </c>
      <c r="C265" s="21"/>
      <c r="D265" s="10"/>
      <c r="E265" s="10"/>
      <c r="F265" s="10"/>
      <c r="G265" s="10">
        <f t="shared" si="4"/>
        <v>0</v>
      </c>
      <c r="S265" s="7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4" customFormat="1" ht="15">
      <c r="A266" s="9">
        <v>261</v>
      </c>
      <c r="B266" s="11">
        <v>42995</v>
      </c>
      <c r="C266" s="21"/>
      <c r="D266" s="10"/>
      <c r="E266" s="10"/>
      <c r="F266" s="10"/>
      <c r="G266" s="10">
        <f t="shared" si="4"/>
        <v>0</v>
      </c>
      <c r="S266" s="7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4" customFormat="1" ht="15">
      <c r="A267" s="9">
        <v>262</v>
      </c>
      <c r="B267" s="11">
        <v>42996</v>
      </c>
      <c r="C267" s="21"/>
      <c r="D267" s="10"/>
      <c r="E267" s="10">
        <v>12.2</v>
      </c>
      <c r="F267" s="10">
        <v>10.3</v>
      </c>
      <c r="G267" s="10">
        <f t="shared" si="4"/>
        <v>22.5</v>
      </c>
      <c r="S267" s="7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4" customFormat="1" ht="15">
      <c r="A268" s="9">
        <v>263</v>
      </c>
      <c r="B268" s="11">
        <v>42997</v>
      </c>
      <c r="C268" s="21"/>
      <c r="D268" s="10"/>
      <c r="E268" s="10">
        <v>12.2</v>
      </c>
      <c r="F268" s="10">
        <v>10.3</v>
      </c>
      <c r="G268" s="10">
        <f t="shared" si="4"/>
        <v>22.5</v>
      </c>
      <c r="S268" s="7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4" customFormat="1" ht="15">
      <c r="A269" s="9">
        <v>264</v>
      </c>
      <c r="B269" s="11">
        <v>42998</v>
      </c>
      <c r="C269" s="21"/>
      <c r="D269" s="10"/>
      <c r="E269" s="10">
        <v>12.2</v>
      </c>
      <c r="F269" s="10">
        <v>10.3</v>
      </c>
      <c r="G269" s="10">
        <f t="shared" si="4"/>
        <v>22.5</v>
      </c>
      <c r="S269" s="7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4" customFormat="1" ht="15">
      <c r="A270" s="9">
        <v>265</v>
      </c>
      <c r="B270" s="11">
        <v>42999</v>
      </c>
      <c r="C270" s="21"/>
      <c r="D270" s="10"/>
      <c r="E270" s="10"/>
      <c r="F270" s="10"/>
      <c r="G270" s="10">
        <f t="shared" si="4"/>
        <v>0</v>
      </c>
      <c r="S270" s="7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4" customFormat="1" ht="15">
      <c r="A271" s="9">
        <v>266</v>
      </c>
      <c r="B271" s="11">
        <v>43000</v>
      </c>
      <c r="C271" s="21"/>
      <c r="D271" s="10"/>
      <c r="E271" s="10">
        <v>12.2</v>
      </c>
      <c r="F271" s="10">
        <v>10.3</v>
      </c>
      <c r="G271" s="10">
        <f t="shared" si="4"/>
        <v>22.5</v>
      </c>
      <c r="S271" s="7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" customFormat="1" ht="15">
      <c r="A272" s="9">
        <v>267</v>
      </c>
      <c r="B272" s="11">
        <v>43001</v>
      </c>
      <c r="C272" s="21"/>
      <c r="D272" s="10"/>
      <c r="E272" s="10"/>
      <c r="F272" s="10"/>
      <c r="G272" s="10">
        <f t="shared" si="4"/>
        <v>0</v>
      </c>
      <c r="S272" s="7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4" customFormat="1" ht="15">
      <c r="A273" s="9">
        <v>268</v>
      </c>
      <c r="B273" s="11">
        <v>43002</v>
      </c>
      <c r="C273" s="21"/>
      <c r="D273" s="10"/>
      <c r="E273" s="10"/>
      <c r="F273" s="10"/>
      <c r="G273" s="10">
        <f t="shared" si="4"/>
        <v>0</v>
      </c>
      <c r="S273" s="7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4" customFormat="1" ht="15">
      <c r="A274" s="9">
        <v>269</v>
      </c>
      <c r="B274" s="11">
        <v>43003</v>
      </c>
      <c r="C274" s="21"/>
      <c r="D274" s="10"/>
      <c r="E274" s="10">
        <v>12.2</v>
      </c>
      <c r="F274" s="10">
        <v>10.3</v>
      </c>
      <c r="G274" s="10">
        <f t="shared" si="4"/>
        <v>22.5</v>
      </c>
      <c r="S274" s="7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4" customFormat="1" ht="15">
      <c r="A275" s="9">
        <v>270</v>
      </c>
      <c r="B275" s="11">
        <v>43004</v>
      </c>
      <c r="C275" s="21"/>
      <c r="D275" s="10"/>
      <c r="E275" s="10">
        <v>12.2</v>
      </c>
      <c r="F275" s="10">
        <v>10.3</v>
      </c>
      <c r="G275" s="10">
        <f t="shared" si="4"/>
        <v>22.5</v>
      </c>
      <c r="S275" s="7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4" customFormat="1" ht="15">
      <c r="A276" s="9">
        <v>271</v>
      </c>
      <c r="B276" s="11">
        <v>43005</v>
      </c>
      <c r="C276" s="21"/>
      <c r="D276" s="10"/>
      <c r="E276" s="10">
        <v>12.2</v>
      </c>
      <c r="F276" s="10">
        <v>10.3</v>
      </c>
      <c r="G276" s="10">
        <f t="shared" si="4"/>
        <v>22.5</v>
      </c>
      <c r="S276" s="7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4" customFormat="1" ht="15">
      <c r="A277" s="9">
        <v>272</v>
      </c>
      <c r="B277" s="11">
        <v>43006</v>
      </c>
      <c r="C277" s="21"/>
      <c r="D277" s="10"/>
      <c r="E277" s="10">
        <v>12.2</v>
      </c>
      <c r="F277" s="10">
        <v>10.3</v>
      </c>
      <c r="G277" s="10">
        <f t="shared" si="4"/>
        <v>22.5</v>
      </c>
      <c r="S277" s="7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5">
      <c r="A278" s="9">
        <v>273</v>
      </c>
      <c r="B278" s="11">
        <v>43007</v>
      </c>
      <c r="C278" s="21"/>
      <c r="D278" s="10"/>
      <c r="E278" s="10">
        <v>12.2</v>
      </c>
      <c r="F278" s="10">
        <v>10.3</v>
      </c>
      <c r="G278" s="10">
        <f t="shared" si="4"/>
        <v>22.5</v>
      </c>
      <c r="S278" s="7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5">
      <c r="A279" s="9">
        <v>274</v>
      </c>
      <c r="B279" s="11">
        <v>43008</v>
      </c>
      <c r="C279" s="21"/>
      <c r="D279" s="10"/>
      <c r="E279" s="10"/>
      <c r="F279" s="10"/>
      <c r="G279" s="10">
        <f t="shared" si="4"/>
        <v>0</v>
      </c>
      <c r="S279" s="7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5">
      <c r="A280" s="9">
        <v>275</v>
      </c>
      <c r="B280" s="11">
        <v>43009</v>
      </c>
      <c r="C280" s="21"/>
      <c r="D280" s="10">
        <v>0</v>
      </c>
      <c r="E280" s="10">
        <v>12.2</v>
      </c>
      <c r="F280" s="10">
        <v>10.3</v>
      </c>
      <c r="G280" s="10">
        <f t="shared" si="4"/>
        <v>22.5</v>
      </c>
      <c r="S280" s="7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4" customFormat="1" ht="15">
      <c r="A281" s="9">
        <v>276</v>
      </c>
      <c r="B281" s="11">
        <v>43010</v>
      </c>
      <c r="C281" s="21"/>
      <c r="D281" s="10">
        <v>0</v>
      </c>
      <c r="E281" s="10">
        <v>12.2</v>
      </c>
      <c r="F281" s="10">
        <v>10.3</v>
      </c>
      <c r="G281" s="10">
        <f t="shared" si="4"/>
        <v>22.5</v>
      </c>
      <c r="S281" s="7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4" customFormat="1" ht="15">
      <c r="A282" s="9">
        <v>277</v>
      </c>
      <c r="B282" s="11">
        <v>43011</v>
      </c>
      <c r="C282" s="21"/>
      <c r="D282" s="10">
        <v>0</v>
      </c>
      <c r="E282" s="10">
        <v>12.2</v>
      </c>
      <c r="F282" s="10">
        <v>10.3</v>
      </c>
      <c r="G282" s="10">
        <f t="shared" si="4"/>
        <v>22.5</v>
      </c>
      <c r="S282" s="7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4" customFormat="1" ht="15">
      <c r="A283" s="9">
        <v>278</v>
      </c>
      <c r="B283" s="11">
        <v>43012</v>
      </c>
      <c r="C283" s="21"/>
      <c r="D283" s="10">
        <v>0</v>
      </c>
      <c r="E283" s="10">
        <v>12.2</v>
      </c>
      <c r="F283" s="10">
        <v>10.3</v>
      </c>
      <c r="G283" s="10">
        <f t="shared" si="4"/>
        <v>22.5</v>
      </c>
      <c r="S283" s="7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4" customFormat="1" ht="15">
      <c r="A284" s="9">
        <v>279</v>
      </c>
      <c r="B284" s="11">
        <v>43013</v>
      </c>
      <c r="C284" s="21"/>
      <c r="D284" s="10">
        <v>4.5</v>
      </c>
      <c r="E284" s="10">
        <v>12.2</v>
      </c>
      <c r="F284" s="10">
        <v>10.3</v>
      </c>
      <c r="G284" s="10">
        <f t="shared" si="4"/>
        <v>22.5</v>
      </c>
      <c r="S284" s="7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4" customFormat="1" ht="15">
      <c r="A285" s="9">
        <v>280</v>
      </c>
      <c r="B285" s="11">
        <v>43014</v>
      </c>
      <c r="C285" s="21"/>
      <c r="D285" s="10">
        <v>0</v>
      </c>
      <c r="E285" s="10">
        <v>12.2</v>
      </c>
      <c r="F285" s="10">
        <v>10.3</v>
      </c>
      <c r="G285" s="10">
        <f t="shared" si="4"/>
        <v>22.5</v>
      </c>
      <c r="S285" s="7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4" customFormat="1" ht="15">
      <c r="A286" s="9">
        <v>281</v>
      </c>
      <c r="B286" s="11">
        <v>43015</v>
      </c>
      <c r="C286" s="21"/>
      <c r="D286" s="10">
        <v>0</v>
      </c>
      <c r="E286" s="10">
        <v>12.2</v>
      </c>
      <c r="F286" s="10">
        <v>10.3</v>
      </c>
      <c r="G286" s="10">
        <f t="shared" si="4"/>
        <v>22.5</v>
      </c>
      <c r="S286" s="7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4" customFormat="1" ht="15">
      <c r="A287" s="9">
        <v>282</v>
      </c>
      <c r="B287" s="11">
        <v>43016</v>
      </c>
      <c r="C287" s="21"/>
      <c r="D287" s="10">
        <v>0</v>
      </c>
      <c r="E287" s="10">
        <v>12.2</v>
      </c>
      <c r="F287" s="10">
        <v>10.3</v>
      </c>
      <c r="G287" s="10">
        <f t="shared" si="4"/>
        <v>22.5</v>
      </c>
      <c r="S287" s="7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4" customFormat="1" ht="15">
      <c r="A288" s="9">
        <v>283</v>
      </c>
      <c r="B288" s="11">
        <v>43017</v>
      </c>
      <c r="C288" s="21"/>
      <c r="D288" s="10">
        <v>0</v>
      </c>
      <c r="E288" s="10">
        <v>12.2</v>
      </c>
      <c r="F288" s="10">
        <v>10.3</v>
      </c>
      <c r="G288" s="10">
        <f t="shared" si="4"/>
        <v>22.5</v>
      </c>
      <c r="S288" s="7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4" customFormat="1" ht="15">
      <c r="A289" s="9">
        <v>284</v>
      </c>
      <c r="B289" s="11">
        <v>43018</v>
      </c>
      <c r="C289" s="21"/>
      <c r="D289" s="10">
        <v>0</v>
      </c>
      <c r="E289" s="10">
        <v>12.2</v>
      </c>
      <c r="F289" s="10">
        <v>10.3</v>
      </c>
      <c r="G289" s="10">
        <f t="shared" si="4"/>
        <v>22.5</v>
      </c>
      <c r="S289" s="7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4" customFormat="1" ht="15">
      <c r="A290" s="9">
        <v>285</v>
      </c>
      <c r="B290" s="11">
        <v>43019</v>
      </c>
      <c r="C290" s="21"/>
      <c r="D290" s="10">
        <v>0</v>
      </c>
      <c r="E290" s="10">
        <v>12.2</v>
      </c>
      <c r="F290" s="10">
        <v>10.3</v>
      </c>
      <c r="G290" s="10">
        <f t="shared" si="4"/>
        <v>22.5</v>
      </c>
      <c r="S290" s="7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4" customFormat="1" ht="15">
      <c r="A291" s="9">
        <v>286</v>
      </c>
      <c r="B291" s="11">
        <v>43020</v>
      </c>
      <c r="C291" s="21"/>
      <c r="D291" s="10">
        <v>0</v>
      </c>
      <c r="E291" s="10">
        <v>12.2</v>
      </c>
      <c r="F291" s="10">
        <v>10.3</v>
      </c>
      <c r="G291" s="10">
        <f t="shared" si="4"/>
        <v>22.5</v>
      </c>
      <c r="S291" s="7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4" customFormat="1" ht="15">
      <c r="A292" s="9">
        <v>287</v>
      </c>
      <c r="B292" s="11">
        <v>43021</v>
      </c>
      <c r="C292" s="21"/>
      <c r="D292" s="10">
        <v>0</v>
      </c>
      <c r="E292" s="10">
        <v>12.2</v>
      </c>
      <c r="F292" s="10">
        <v>10.3</v>
      </c>
      <c r="G292" s="10">
        <f t="shared" si="4"/>
        <v>22.5</v>
      </c>
      <c r="S292" s="7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4" customFormat="1" ht="15">
      <c r="A293" s="9">
        <v>288</v>
      </c>
      <c r="B293" s="11">
        <v>43022</v>
      </c>
      <c r="C293" s="21"/>
      <c r="D293" s="10"/>
      <c r="E293" s="10"/>
      <c r="F293" s="10"/>
      <c r="G293" s="10">
        <f t="shared" si="4"/>
        <v>0</v>
      </c>
      <c r="S293" s="7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4" customFormat="1" ht="15">
      <c r="A294" s="9">
        <v>289</v>
      </c>
      <c r="B294" s="11">
        <v>43023</v>
      </c>
      <c r="C294" s="21"/>
      <c r="D294" s="10"/>
      <c r="E294" s="10"/>
      <c r="F294" s="10"/>
      <c r="G294" s="10">
        <f t="shared" si="4"/>
        <v>0</v>
      </c>
      <c r="S294" s="7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4" customFormat="1" ht="15">
      <c r="A295" s="9">
        <v>290</v>
      </c>
      <c r="B295" s="11">
        <v>43024</v>
      </c>
      <c r="C295" s="21"/>
      <c r="D295" s="10">
        <v>0</v>
      </c>
      <c r="E295" s="10">
        <v>12.2</v>
      </c>
      <c r="F295" s="10">
        <v>10.3</v>
      </c>
      <c r="G295" s="10">
        <f t="shared" si="4"/>
        <v>22.5</v>
      </c>
      <c r="S295" s="7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4" customFormat="1" ht="15">
      <c r="A296" s="9">
        <v>291</v>
      </c>
      <c r="B296" s="11">
        <v>43025</v>
      </c>
      <c r="C296" s="21"/>
      <c r="D296" s="10">
        <v>0</v>
      </c>
      <c r="E296" s="10">
        <v>12.2</v>
      </c>
      <c r="F296" s="10">
        <v>10.3</v>
      </c>
      <c r="G296" s="10">
        <f t="shared" si="4"/>
        <v>22.5</v>
      </c>
      <c r="S296" s="7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4" customFormat="1" ht="15">
      <c r="A297" s="9">
        <v>292</v>
      </c>
      <c r="B297" s="11">
        <v>43026</v>
      </c>
      <c r="C297" s="21"/>
      <c r="D297" s="10">
        <v>0</v>
      </c>
      <c r="E297" s="10">
        <v>12.2</v>
      </c>
      <c r="F297" s="10">
        <v>10.3</v>
      </c>
      <c r="G297" s="10">
        <f t="shared" si="4"/>
        <v>22.5</v>
      </c>
      <c r="S297" s="7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4" customFormat="1" ht="15">
      <c r="A298" s="9">
        <v>293</v>
      </c>
      <c r="B298" s="11">
        <v>43027</v>
      </c>
      <c r="C298" s="21"/>
      <c r="D298" s="10">
        <v>0</v>
      </c>
      <c r="E298" s="10">
        <v>12.2</v>
      </c>
      <c r="F298" s="10">
        <v>10.3</v>
      </c>
      <c r="G298" s="10">
        <f t="shared" si="4"/>
        <v>22.5</v>
      </c>
      <c r="S298" s="7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4" customFormat="1" ht="15">
      <c r="A299" s="9">
        <v>294</v>
      </c>
      <c r="B299" s="11">
        <v>43028</v>
      </c>
      <c r="C299" s="21"/>
      <c r="D299" s="10">
        <v>0</v>
      </c>
      <c r="E299" s="10">
        <v>12.2</v>
      </c>
      <c r="F299" s="10">
        <v>10.3</v>
      </c>
      <c r="G299" s="10">
        <f t="shared" si="4"/>
        <v>22.5</v>
      </c>
      <c r="S299" s="7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4" customFormat="1" ht="15">
      <c r="A300" s="9">
        <v>295</v>
      </c>
      <c r="B300" s="11">
        <v>43029</v>
      </c>
      <c r="C300" s="21"/>
      <c r="D300" s="10"/>
      <c r="E300" s="10"/>
      <c r="F300" s="10"/>
      <c r="G300" s="10">
        <f t="shared" si="4"/>
        <v>0</v>
      </c>
      <c r="S300" s="7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4" customFormat="1" ht="15">
      <c r="A301" s="9">
        <v>296</v>
      </c>
      <c r="B301" s="11">
        <v>43030</v>
      </c>
      <c r="C301" s="21"/>
      <c r="D301" s="10"/>
      <c r="E301" s="10"/>
      <c r="F301" s="10"/>
      <c r="G301" s="10">
        <f t="shared" si="4"/>
        <v>0</v>
      </c>
      <c r="S301" s="7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4" customFormat="1" ht="15">
      <c r="A302" s="9">
        <v>297</v>
      </c>
      <c r="B302" s="11">
        <v>43031</v>
      </c>
      <c r="C302" s="21"/>
      <c r="D302" s="10">
        <v>0</v>
      </c>
      <c r="E302" s="10">
        <v>12.2</v>
      </c>
      <c r="F302" s="10">
        <v>10.3</v>
      </c>
      <c r="G302" s="10">
        <f t="shared" si="4"/>
        <v>22.5</v>
      </c>
      <c r="S302" s="7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4" customFormat="1" ht="15">
      <c r="A303" s="9">
        <v>298</v>
      </c>
      <c r="B303" s="11">
        <v>43032</v>
      </c>
      <c r="C303" s="21"/>
      <c r="D303" s="10">
        <v>0</v>
      </c>
      <c r="E303" s="10">
        <v>12.2</v>
      </c>
      <c r="F303" s="10">
        <v>10.3</v>
      </c>
      <c r="G303" s="10">
        <f t="shared" si="4"/>
        <v>22.5</v>
      </c>
      <c r="S303" s="7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4" customFormat="1" ht="15">
      <c r="A304" s="9">
        <v>299</v>
      </c>
      <c r="B304" s="11">
        <v>43033</v>
      </c>
      <c r="C304" s="21"/>
      <c r="D304" s="10">
        <v>0</v>
      </c>
      <c r="E304" s="10">
        <v>12.2</v>
      </c>
      <c r="F304" s="10">
        <v>10.3</v>
      </c>
      <c r="G304" s="10">
        <f t="shared" si="4"/>
        <v>22.5</v>
      </c>
      <c r="S304" s="7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4" customFormat="1" ht="15">
      <c r="A305" s="9">
        <v>300</v>
      </c>
      <c r="B305" s="11">
        <v>43034</v>
      </c>
      <c r="C305" s="21"/>
      <c r="D305" s="10">
        <v>0</v>
      </c>
      <c r="E305" s="10">
        <v>12.2</v>
      </c>
      <c r="F305" s="10">
        <v>10.3</v>
      </c>
      <c r="G305" s="10">
        <f t="shared" si="4"/>
        <v>22.5</v>
      </c>
      <c r="S305" s="7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4" customFormat="1" ht="15">
      <c r="A306" s="9">
        <v>301</v>
      </c>
      <c r="B306" s="11">
        <v>43035</v>
      </c>
      <c r="C306" s="21"/>
      <c r="D306" s="10">
        <v>0</v>
      </c>
      <c r="E306" s="10">
        <v>12.2</v>
      </c>
      <c r="F306" s="10">
        <v>10.3</v>
      </c>
      <c r="G306" s="10">
        <f t="shared" si="4"/>
        <v>22.5</v>
      </c>
      <c r="S306" s="7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4" customFormat="1" ht="15">
      <c r="A307" s="9">
        <v>302</v>
      </c>
      <c r="B307" s="11">
        <v>43036</v>
      </c>
      <c r="C307" s="21"/>
      <c r="D307" s="10"/>
      <c r="E307" s="10"/>
      <c r="F307" s="10"/>
      <c r="G307" s="10">
        <f t="shared" si="4"/>
        <v>0</v>
      </c>
      <c r="S307" s="7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4" customFormat="1" ht="15">
      <c r="A308" s="9">
        <v>303</v>
      </c>
      <c r="B308" s="11">
        <v>43037</v>
      </c>
      <c r="C308" s="21"/>
      <c r="D308" s="10"/>
      <c r="E308" s="10"/>
      <c r="F308" s="10"/>
      <c r="G308" s="10">
        <f t="shared" si="4"/>
        <v>0</v>
      </c>
      <c r="S308" s="7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4" customFormat="1" ht="15">
      <c r="A309" s="9">
        <v>304</v>
      </c>
      <c r="B309" s="11">
        <v>43038</v>
      </c>
      <c r="C309" s="21"/>
      <c r="D309" s="10"/>
      <c r="E309" s="10"/>
      <c r="F309" s="10"/>
      <c r="G309" s="10">
        <f t="shared" si="4"/>
        <v>0</v>
      </c>
      <c r="S309" s="7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4" customFormat="1" ht="15">
      <c r="A310" s="9">
        <v>305</v>
      </c>
      <c r="B310" s="11">
        <v>43039</v>
      </c>
      <c r="C310" s="21"/>
      <c r="D310" s="10"/>
      <c r="E310" s="10"/>
      <c r="F310" s="10"/>
      <c r="G310" s="10">
        <f t="shared" si="4"/>
        <v>0</v>
      </c>
      <c r="S310" s="7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4" customFormat="1" ht="15">
      <c r="A311" s="9">
        <v>306</v>
      </c>
      <c r="B311" s="11">
        <v>43040</v>
      </c>
      <c r="C311" s="21"/>
      <c r="D311" s="10">
        <v>0</v>
      </c>
      <c r="E311" s="10"/>
      <c r="F311" s="10"/>
      <c r="G311" s="10">
        <f t="shared" si="4"/>
        <v>0</v>
      </c>
      <c r="S311" s="7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4" customFormat="1" ht="15">
      <c r="A312" s="9">
        <v>307</v>
      </c>
      <c r="B312" s="11">
        <v>43041</v>
      </c>
      <c r="C312" s="21"/>
      <c r="D312" s="10">
        <v>0</v>
      </c>
      <c r="E312" s="10"/>
      <c r="F312" s="10"/>
      <c r="G312" s="10">
        <f t="shared" si="4"/>
        <v>0</v>
      </c>
      <c r="S312" s="7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4" customFormat="1" ht="15">
      <c r="A313" s="9">
        <v>308</v>
      </c>
      <c r="B313" s="11">
        <v>43042</v>
      </c>
      <c r="C313" s="21"/>
      <c r="D313" s="10">
        <v>0</v>
      </c>
      <c r="E313" s="10"/>
      <c r="F313" s="10"/>
      <c r="G313" s="10">
        <f t="shared" si="4"/>
        <v>0</v>
      </c>
      <c r="S313" s="7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4" customFormat="1" ht="15">
      <c r="A314" s="9">
        <v>309</v>
      </c>
      <c r="B314" s="11">
        <v>43043</v>
      </c>
      <c r="C314" s="21"/>
      <c r="D314" s="10">
        <v>0</v>
      </c>
      <c r="E314" s="10"/>
      <c r="F314" s="10"/>
      <c r="G314" s="10">
        <f t="shared" si="4"/>
        <v>0</v>
      </c>
      <c r="S314" s="7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4" customFormat="1" ht="15">
      <c r="A315" s="9">
        <v>310</v>
      </c>
      <c r="B315" s="11">
        <v>43044</v>
      </c>
      <c r="C315" s="21"/>
      <c r="D315" s="10">
        <v>32.5</v>
      </c>
      <c r="E315" s="10"/>
      <c r="F315" s="10"/>
      <c r="G315" s="10">
        <f t="shared" si="4"/>
        <v>0</v>
      </c>
      <c r="S315" s="7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4" customFormat="1" ht="15">
      <c r="A316" s="9">
        <v>311</v>
      </c>
      <c r="B316" s="11">
        <v>43045</v>
      </c>
      <c r="C316" s="21"/>
      <c r="D316" s="10">
        <v>0</v>
      </c>
      <c r="E316" s="10">
        <v>11.2</v>
      </c>
      <c r="F316" s="10">
        <v>10.3</v>
      </c>
      <c r="G316" s="10">
        <f t="shared" si="4"/>
        <v>21.5</v>
      </c>
      <c r="S316" s="7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4" customFormat="1" ht="15">
      <c r="A317" s="9">
        <v>312</v>
      </c>
      <c r="B317" s="11">
        <v>43046</v>
      </c>
      <c r="C317" s="21"/>
      <c r="D317" s="10">
        <v>0</v>
      </c>
      <c r="E317" s="10">
        <v>11.2</v>
      </c>
      <c r="F317" s="10">
        <v>10.3</v>
      </c>
      <c r="G317" s="10">
        <f t="shared" si="4"/>
        <v>21.5</v>
      </c>
      <c r="S317" s="7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4" customFormat="1" ht="15">
      <c r="A318" s="9">
        <v>313</v>
      </c>
      <c r="B318" s="11">
        <v>43047</v>
      </c>
      <c r="C318" s="21"/>
      <c r="D318" s="10">
        <v>0</v>
      </c>
      <c r="E318" s="10">
        <v>11.2</v>
      </c>
      <c r="F318" s="10">
        <v>10.3</v>
      </c>
      <c r="G318" s="10">
        <f t="shared" si="4"/>
        <v>21.5</v>
      </c>
      <c r="S318" s="7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4" customFormat="1" ht="15">
      <c r="A319" s="9">
        <v>314</v>
      </c>
      <c r="B319" s="11">
        <v>43048</v>
      </c>
      <c r="C319" s="21"/>
      <c r="D319" s="10">
        <v>0</v>
      </c>
      <c r="E319" s="10">
        <v>11.2</v>
      </c>
      <c r="F319" s="10">
        <v>10.3</v>
      </c>
      <c r="G319" s="10">
        <f t="shared" si="4"/>
        <v>21.5</v>
      </c>
      <c r="S319" s="7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4" customFormat="1" ht="15">
      <c r="A320" s="9">
        <v>315</v>
      </c>
      <c r="B320" s="11">
        <v>43049</v>
      </c>
      <c r="C320" s="21"/>
      <c r="D320" s="10">
        <v>0</v>
      </c>
      <c r="E320" s="10"/>
      <c r="F320" s="10"/>
      <c r="G320" s="10">
        <f t="shared" si="4"/>
        <v>0</v>
      </c>
      <c r="S320" s="7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s="4" customFormat="1" ht="15">
      <c r="A321" s="9">
        <v>316</v>
      </c>
      <c r="B321" s="11">
        <v>43050</v>
      </c>
      <c r="C321" s="21"/>
      <c r="D321" s="10">
        <v>0</v>
      </c>
      <c r="E321" s="10"/>
      <c r="F321" s="10"/>
      <c r="G321" s="10">
        <f t="shared" si="4"/>
        <v>0</v>
      </c>
      <c r="S321" s="7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s="4" customFormat="1" ht="15">
      <c r="A322" s="9">
        <v>317</v>
      </c>
      <c r="B322" s="11">
        <v>43051</v>
      </c>
      <c r="C322" s="21"/>
      <c r="D322" s="10">
        <v>17</v>
      </c>
      <c r="E322" s="10"/>
      <c r="F322" s="10"/>
      <c r="G322" s="10">
        <f t="shared" si="4"/>
        <v>0</v>
      </c>
      <c r="S322" s="7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s="4" customFormat="1" ht="15">
      <c r="A323" s="9">
        <v>318</v>
      </c>
      <c r="B323" s="11">
        <v>43052</v>
      </c>
      <c r="C323" s="21"/>
      <c r="D323" s="10">
        <v>1</v>
      </c>
      <c r="E323" s="10">
        <v>10.3</v>
      </c>
      <c r="F323" s="10">
        <v>10.3</v>
      </c>
      <c r="G323" s="10">
        <f t="shared" si="4"/>
        <v>20.6</v>
      </c>
      <c r="S323" s="7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s="4" customFormat="1" ht="15">
      <c r="A324" s="9">
        <v>319</v>
      </c>
      <c r="B324" s="11">
        <v>43053</v>
      </c>
      <c r="C324" s="21"/>
      <c r="D324" s="10">
        <v>10.5</v>
      </c>
      <c r="E324" s="10">
        <v>10.3</v>
      </c>
      <c r="F324" s="10">
        <v>10.3</v>
      </c>
      <c r="G324" s="10">
        <f t="shared" si="4"/>
        <v>20.6</v>
      </c>
      <c r="S324" s="7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s="4" customFormat="1" ht="15">
      <c r="A325" s="9">
        <v>320</v>
      </c>
      <c r="B325" s="11">
        <v>43054</v>
      </c>
      <c r="C325" s="21"/>
      <c r="D325" s="10">
        <v>29</v>
      </c>
      <c r="E325" s="10">
        <v>10.3</v>
      </c>
      <c r="F325" s="10">
        <v>10.3</v>
      </c>
      <c r="G325" s="10">
        <f t="shared" si="4"/>
        <v>20.6</v>
      </c>
      <c r="S325" s="7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s="4" customFormat="1" ht="15">
      <c r="A326" s="9">
        <v>321</v>
      </c>
      <c r="B326" s="11">
        <v>43055</v>
      </c>
      <c r="C326" s="21"/>
      <c r="D326" s="10">
        <v>3</v>
      </c>
      <c r="E326" s="10">
        <v>10.3</v>
      </c>
      <c r="F326" s="10">
        <v>10.3</v>
      </c>
      <c r="G326" s="10">
        <f t="shared" si="4"/>
        <v>20.6</v>
      </c>
      <c r="S326" s="7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s="4" customFormat="1" ht="15">
      <c r="A327" s="9">
        <v>322</v>
      </c>
      <c r="B327" s="11">
        <v>43056</v>
      </c>
      <c r="C327" s="21"/>
      <c r="D327" s="10">
        <v>0</v>
      </c>
      <c r="E327" s="10">
        <v>10.3</v>
      </c>
      <c r="F327" s="10">
        <v>10.3</v>
      </c>
      <c r="G327" s="10">
        <f aca="true" t="shared" si="5" ref="G327:G371">E327+F327</f>
        <v>20.6</v>
      </c>
      <c r="S327" s="7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s="4" customFormat="1" ht="15">
      <c r="A328" s="9">
        <v>323</v>
      </c>
      <c r="B328" s="11">
        <v>43057</v>
      </c>
      <c r="C328" s="21"/>
      <c r="D328" s="10">
        <v>5.4</v>
      </c>
      <c r="E328" s="10"/>
      <c r="F328" s="10"/>
      <c r="G328" s="10">
        <f t="shared" si="5"/>
        <v>0</v>
      </c>
      <c r="S328" s="7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s="4" customFormat="1" ht="15">
      <c r="A329" s="9">
        <v>324</v>
      </c>
      <c r="B329" s="11">
        <v>43058</v>
      </c>
      <c r="C329" s="21"/>
      <c r="D329" s="10">
        <v>0</v>
      </c>
      <c r="E329" s="10"/>
      <c r="F329" s="10"/>
      <c r="G329" s="10">
        <f t="shared" si="5"/>
        <v>0</v>
      </c>
      <c r="S329" s="7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s="4" customFormat="1" ht="15">
      <c r="A330" s="9">
        <v>325</v>
      </c>
      <c r="B330" s="11">
        <v>43059</v>
      </c>
      <c r="D330" s="10">
        <v>5.2</v>
      </c>
      <c r="E330" s="10">
        <v>10.3</v>
      </c>
      <c r="F330" s="10">
        <v>10.3</v>
      </c>
      <c r="G330" s="10">
        <f t="shared" si="5"/>
        <v>20.6</v>
      </c>
      <c r="S330" s="7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s="4" customFormat="1" ht="15">
      <c r="A331" s="9">
        <v>326</v>
      </c>
      <c r="B331" s="11">
        <v>43060</v>
      </c>
      <c r="D331" s="10">
        <v>7</v>
      </c>
      <c r="E331" s="10">
        <v>10.3</v>
      </c>
      <c r="F331" s="10">
        <v>10.3</v>
      </c>
      <c r="G331" s="10">
        <f t="shared" si="5"/>
        <v>20.6</v>
      </c>
      <c r="S331" s="7"/>
      <c r="T331" s="1"/>
      <c r="U331" s="1"/>
      <c r="V331" s="1"/>
      <c r="W331" s="1"/>
      <c r="X331" s="1"/>
      <c r="Y331" s="1"/>
      <c r="Z331" s="1"/>
      <c r="AA331" s="1"/>
      <c r="AB331" s="1"/>
    </row>
    <row r="332" spans="1:7" ht="15">
      <c r="A332" s="9">
        <v>327</v>
      </c>
      <c r="B332" s="11">
        <v>43061</v>
      </c>
      <c r="D332" s="10">
        <v>10</v>
      </c>
      <c r="E332" s="10">
        <v>10.3</v>
      </c>
      <c r="F332" s="10">
        <v>10.3</v>
      </c>
      <c r="G332" s="10">
        <f t="shared" si="5"/>
        <v>20.6</v>
      </c>
    </row>
    <row r="333" spans="1:7" ht="15">
      <c r="A333" s="9">
        <v>328</v>
      </c>
      <c r="B333" s="11">
        <v>43062</v>
      </c>
      <c r="D333" s="10">
        <v>13.5</v>
      </c>
      <c r="E333" s="10">
        <v>10.3</v>
      </c>
      <c r="F333" s="10">
        <v>10.3</v>
      </c>
      <c r="G333" s="10">
        <f t="shared" si="5"/>
        <v>20.6</v>
      </c>
    </row>
    <row r="334" spans="1:7" ht="15">
      <c r="A334" s="9">
        <v>329</v>
      </c>
      <c r="B334" s="11">
        <v>43063</v>
      </c>
      <c r="D334" s="10">
        <v>24</v>
      </c>
      <c r="E334" s="10">
        <v>10.3</v>
      </c>
      <c r="F334" s="10">
        <v>10.3</v>
      </c>
      <c r="G334" s="10">
        <f t="shared" si="5"/>
        <v>20.6</v>
      </c>
    </row>
    <row r="335" spans="1:7" ht="15">
      <c r="A335" s="9">
        <v>330</v>
      </c>
      <c r="B335" s="11">
        <v>43064</v>
      </c>
      <c r="D335" s="10">
        <v>6.5</v>
      </c>
      <c r="E335" s="10"/>
      <c r="F335" s="10"/>
      <c r="G335" s="10">
        <f t="shared" si="5"/>
        <v>0</v>
      </c>
    </row>
    <row r="336" spans="1:7" ht="15">
      <c r="A336" s="9">
        <v>331</v>
      </c>
      <c r="B336" s="11">
        <v>43065</v>
      </c>
      <c r="D336" s="10">
        <v>0</v>
      </c>
      <c r="E336" s="10"/>
      <c r="F336" s="10"/>
      <c r="G336" s="10">
        <f t="shared" si="5"/>
        <v>0</v>
      </c>
    </row>
    <row r="337" spans="1:7" ht="15">
      <c r="A337" s="9">
        <v>332</v>
      </c>
      <c r="B337" s="11">
        <v>43066</v>
      </c>
      <c r="D337" s="10">
        <v>0</v>
      </c>
      <c r="E337" s="10">
        <v>10.3</v>
      </c>
      <c r="F337" s="10">
        <v>10.3</v>
      </c>
      <c r="G337" s="10">
        <f t="shared" si="5"/>
        <v>20.6</v>
      </c>
    </row>
    <row r="338" spans="1:7" ht="15">
      <c r="A338" s="9">
        <v>333</v>
      </c>
      <c r="B338" s="11">
        <v>43067</v>
      </c>
      <c r="D338" s="10">
        <v>0</v>
      </c>
      <c r="E338" s="10">
        <v>10.3</v>
      </c>
      <c r="F338" s="10">
        <v>10.3</v>
      </c>
      <c r="G338" s="10">
        <f t="shared" si="5"/>
        <v>20.6</v>
      </c>
    </row>
    <row r="339" spans="1:7" ht="15">
      <c r="A339" s="9">
        <v>334</v>
      </c>
      <c r="B339" s="11">
        <v>43068</v>
      </c>
      <c r="D339" s="10">
        <v>6.5</v>
      </c>
      <c r="E339" s="10">
        <v>10.3</v>
      </c>
      <c r="F339" s="10">
        <v>10.3</v>
      </c>
      <c r="G339" s="10">
        <f t="shared" si="5"/>
        <v>20.6</v>
      </c>
    </row>
    <row r="340" spans="1:7" ht="15">
      <c r="A340" s="9">
        <v>335</v>
      </c>
      <c r="B340" s="11">
        <v>43069</v>
      </c>
      <c r="D340" s="10">
        <v>2</v>
      </c>
      <c r="E340" s="10">
        <v>10.3</v>
      </c>
      <c r="F340" s="10">
        <v>10.3</v>
      </c>
      <c r="G340" s="10">
        <f t="shared" si="5"/>
        <v>20.6</v>
      </c>
    </row>
    <row r="341" spans="1:7" ht="15">
      <c r="A341" s="9">
        <v>336</v>
      </c>
      <c r="B341" s="11">
        <v>43070</v>
      </c>
      <c r="C341" s="4">
        <v>117.58933333333333</v>
      </c>
      <c r="D341" s="10">
        <v>0</v>
      </c>
      <c r="E341" s="10">
        <v>10.3</v>
      </c>
      <c r="F341" s="10">
        <v>10.3</v>
      </c>
      <c r="G341" s="10">
        <f t="shared" si="5"/>
        <v>20.6</v>
      </c>
    </row>
    <row r="342" spans="1:7" ht="15">
      <c r="A342" s="9">
        <v>337</v>
      </c>
      <c r="B342" s="11">
        <v>43071</v>
      </c>
      <c r="C342" s="4">
        <v>124.18</v>
      </c>
      <c r="D342" s="10">
        <v>6.5</v>
      </c>
      <c r="E342" s="10">
        <v>10.3</v>
      </c>
      <c r="F342" s="10">
        <v>10.3</v>
      </c>
      <c r="G342" s="10">
        <f t="shared" si="5"/>
        <v>20.6</v>
      </c>
    </row>
    <row r="343" spans="1:7" ht="15">
      <c r="A343" s="9">
        <v>338</v>
      </c>
      <c r="B343" s="11">
        <v>43072</v>
      </c>
      <c r="C343" s="4">
        <v>126.79733333333333</v>
      </c>
      <c r="D343" s="10">
        <v>0</v>
      </c>
      <c r="E343" s="10">
        <v>11.2</v>
      </c>
      <c r="F343" s="10">
        <v>10.3</v>
      </c>
      <c r="G343" s="10">
        <f t="shared" si="5"/>
        <v>21.5</v>
      </c>
    </row>
    <row r="344" spans="1:7" ht="15">
      <c r="A344" s="9">
        <v>339</v>
      </c>
      <c r="B344" s="11">
        <v>43073</v>
      </c>
      <c r="C344" s="4">
        <v>128.38233333333332</v>
      </c>
      <c r="D344" s="10">
        <v>0</v>
      </c>
      <c r="E344" s="10">
        <v>11.2</v>
      </c>
      <c r="F344" s="10">
        <v>10.3</v>
      </c>
      <c r="G344" s="10">
        <f t="shared" si="5"/>
        <v>21.5</v>
      </c>
    </row>
    <row r="345" spans="1:7" ht="15">
      <c r="A345" s="9">
        <v>340</v>
      </c>
      <c r="B345" s="11">
        <v>43074</v>
      </c>
      <c r="C345" s="4">
        <v>129.619</v>
      </c>
      <c r="D345" s="10">
        <v>0</v>
      </c>
      <c r="E345" s="10">
        <v>12.2</v>
      </c>
      <c r="F345" s="10">
        <v>11</v>
      </c>
      <c r="G345" s="10">
        <f t="shared" si="5"/>
        <v>23.2</v>
      </c>
    </row>
    <row r="346" spans="1:7" ht="15">
      <c r="A346" s="9">
        <v>341</v>
      </c>
      <c r="B346" s="11">
        <v>43075</v>
      </c>
      <c r="C346" s="4">
        <v>130.62966666666668</v>
      </c>
      <c r="D346" s="10">
        <v>66</v>
      </c>
      <c r="E346" s="10">
        <v>13.3</v>
      </c>
      <c r="F346" s="10">
        <v>12.2</v>
      </c>
      <c r="G346" s="10">
        <f t="shared" si="5"/>
        <v>25.5</v>
      </c>
    </row>
    <row r="347" spans="1:7" ht="15">
      <c r="A347" s="9">
        <v>342</v>
      </c>
      <c r="B347" s="11">
        <v>43076</v>
      </c>
      <c r="C347" s="4">
        <v>137.00466666666668</v>
      </c>
      <c r="D347" s="10">
        <v>0</v>
      </c>
      <c r="E347" s="10">
        <v>12.8</v>
      </c>
      <c r="F347" s="10">
        <v>13.1</v>
      </c>
      <c r="G347" s="10">
        <f t="shared" si="5"/>
        <v>25.9</v>
      </c>
    </row>
    <row r="348" spans="1:7" ht="15">
      <c r="A348" s="9">
        <v>343</v>
      </c>
      <c r="B348" s="11">
        <v>43077</v>
      </c>
      <c r="C348" s="4">
        <v>135.31000000000003</v>
      </c>
      <c r="D348" s="10">
        <v>0</v>
      </c>
      <c r="E348" s="10">
        <v>12.8</v>
      </c>
      <c r="F348" s="10">
        <v>13.3</v>
      </c>
      <c r="G348" s="10">
        <f t="shared" si="5"/>
        <v>26.1</v>
      </c>
    </row>
    <row r="349" spans="1:7" ht="15">
      <c r="A349" s="9">
        <v>344</v>
      </c>
      <c r="B349" s="11">
        <v>43078</v>
      </c>
      <c r="C349" s="4">
        <v>135.91666666666669</v>
      </c>
      <c r="D349" s="10">
        <v>0</v>
      </c>
      <c r="E349" s="10">
        <v>12.8</v>
      </c>
      <c r="F349" s="10">
        <v>13.7</v>
      </c>
      <c r="G349" s="10">
        <f t="shared" si="5"/>
        <v>26.5</v>
      </c>
    </row>
    <row r="350" spans="1:7" ht="15">
      <c r="A350" s="9">
        <v>345</v>
      </c>
      <c r="B350" s="11">
        <v>43079</v>
      </c>
      <c r="C350" s="4">
        <v>135.96333333333334</v>
      </c>
      <c r="D350" s="10">
        <v>0</v>
      </c>
      <c r="E350" s="10">
        <v>12.4</v>
      </c>
      <c r="F350" s="10">
        <v>14.1</v>
      </c>
      <c r="G350" s="10">
        <f t="shared" si="5"/>
        <v>26.5</v>
      </c>
    </row>
    <row r="351" spans="1:7" ht="15">
      <c r="A351" s="9">
        <v>346</v>
      </c>
      <c r="B351" s="11">
        <v>43080</v>
      </c>
      <c r="C351" s="4">
        <v>135.86</v>
      </c>
      <c r="D351" s="10">
        <v>31.7</v>
      </c>
      <c r="E351" s="10">
        <v>12.6</v>
      </c>
      <c r="F351" s="10">
        <v>14.1</v>
      </c>
      <c r="G351" s="10">
        <f t="shared" si="5"/>
        <v>26.7</v>
      </c>
    </row>
    <row r="352" spans="1:7" ht="15">
      <c r="A352" s="9">
        <v>347</v>
      </c>
      <c r="B352" s="11">
        <v>43081</v>
      </c>
      <c r="C352" s="4">
        <v>137.64666666666668</v>
      </c>
      <c r="D352" s="10">
        <v>6</v>
      </c>
      <c r="E352" s="10">
        <v>13.1</v>
      </c>
      <c r="F352" s="10">
        <v>14.8</v>
      </c>
      <c r="G352" s="10">
        <f t="shared" si="5"/>
        <v>27.9</v>
      </c>
    </row>
    <row r="353" spans="1:7" ht="15">
      <c r="A353" s="9">
        <v>348</v>
      </c>
      <c r="B353" s="11">
        <v>43082</v>
      </c>
      <c r="C353" s="4">
        <v>138.07666666666668</v>
      </c>
      <c r="D353" s="10">
        <v>0</v>
      </c>
      <c r="E353" s="10">
        <v>13.1</v>
      </c>
      <c r="F353" s="10">
        <v>16</v>
      </c>
      <c r="G353" s="10">
        <f t="shared" si="5"/>
        <v>29.1</v>
      </c>
    </row>
    <row r="354" spans="1:7" ht="15">
      <c r="A354" s="9">
        <v>349</v>
      </c>
      <c r="B354" s="11">
        <v>43083</v>
      </c>
      <c r="C354" s="4">
        <v>138.25666666666666</v>
      </c>
      <c r="D354" s="10">
        <v>0</v>
      </c>
      <c r="E354" s="10">
        <v>13.5</v>
      </c>
      <c r="F354" s="10">
        <v>15.5</v>
      </c>
      <c r="G354" s="10">
        <f t="shared" si="5"/>
        <v>29</v>
      </c>
    </row>
    <row r="355" spans="1:7" ht="15">
      <c r="A355" s="9">
        <v>350</v>
      </c>
      <c r="B355" s="11">
        <v>43084</v>
      </c>
      <c r="C355" s="4">
        <v>138.29999999999998</v>
      </c>
      <c r="D355" s="10">
        <v>0</v>
      </c>
      <c r="E355" s="10">
        <v>13.1</v>
      </c>
      <c r="F355" s="10">
        <v>16.2</v>
      </c>
      <c r="G355" s="10">
        <f t="shared" si="5"/>
        <v>29.299999999999997</v>
      </c>
    </row>
    <row r="356" spans="1:7" ht="15">
      <c r="A356" s="9">
        <v>351</v>
      </c>
      <c r="B356" s="11">
        <v>43085</v>
      </c>
      <c r="C356" s="4">
        <v>137.24933333333334</v>
      </c>
      <c r="D356" s="10">
        <v>0</v>
      </c>
      <c r="E356" s="10">
        <v>13.3</v>
      </c>
      <c r="F356" s="10">
        <v>16.7</v>
      </c>
      <c r="G356" s="10">
        <f t="shared" si="5"/>
        <v>30</v>
      </c>
    </row>
    <row r="357" spans="1:7" ht="15">
      <c r="A357" s="9">
        <v>352</v>
      </c>
      <c r="B357" s="11">
        <v>43086</v>
      </c>
      <c r="C357" s="4">
        <v>136.32666666666665</v>
      </c>
      <c r="D357" s="10">
        <v>0</v>
      </c>
      <c r="E357" s="10">
        <v>12.8</v>
      </c>
      <c r="F357" s="10">
        <v>17.5</v>
      </c>
      <c r="G357" s="10">
        <f t="shared" si="5"/>
        <v>30.3</v>
      </c>
    </row>
    <row r="358" spans="1:7" ht="15">
      <c r="A358" s="9">
        <v>353</v>
      </c>
      <c r="B358" s="11">
        <v>43087</v>
      </c>
      <c r="C358" s="4">
        <v>136.07999999999998</v>
      </c>
      <c r="D358" s="10">
        <v>13</v>
      </c>
      <c r="E358" s="10">
        <v>13.1</v>
      </c>
      <c r="F358" s="10">
        <v>17.7</v>
      </c>
      <c r="G358" s="10">
        <f t="shared" si="5"/>
        <v>30.799999999999997</v>
      </c>
    </row>
    <row r="359" spans="1:7" ht="15">
      <c r="A359" s="9">
        <v>354</v>
      </c>
      <c r="B359" s="11">
        <v>43088</v>
      </c>
      <c r="C359" s="4">
        <v>136.13</v>
      </c>
      <c r="D359" s="10">
        <v>7.4</v>
      </c>
      <c r="E359" s="10">
        <v>13.3</v>
      </c>
      <c r="F359" s="10">
        <v>18</v>
      </c>
      <c r="G359" s="10">
        <f t="shared" si="5"/>
        <v>31.3</v>
      </c>
    </row>
    <row r="360" spans="1:7" ht="15">
      <c r="A360" s="9">
        <v>355</v>
      </c>
      <c r="B360" s="11">
        <v>43089</v>
      </c>
      <c r="C360" s="4">
        <v>136.28</v>
      </c>
      <c r="D360" s="10">
        <v>3.5</v>
      </c>
      <c r="E360" s="10">
        <v>13.3</v>
      </c>
      <c r="F360" s="10">
        <v>18</v>
      </c>
      <c r="G360" s="10">
        <f t="shared" si="5"/>
        <v>31.3</v>
      </c>
    </row>
    <row r="361" spans="1:7" ht="15">
      <c r="A361" s="9">
        <v>356</v>
      </c>
      <c r="B361" s="11">
        <v>43090</v>
      </c>
      <c r="C361" s="4">
        <v>136.47</v>
      </c>
      <c r="D361" s="10">
        <v>1.8</v>
      </c>
      <c r="E361" s="10">
        <v>13.3</v>
      </c>
      <c r="F361" s="10">
        <v>18</v>
      </c>
      <c r="G361" s="10">
        <f t="shared" si="5"/>
        <v>31.3</v>
      </c>
    </row>
    <row r="362" spans="1:7" ht="15">
      <c r="A362" s="9">
        <v>357</v>
      </c>
      <c r="B362" s="11">
        <v>43091</v>
      </c>
      <c r="C362" s="4">
        <v>136.60666666666668</v>
      </c>
      <c r="D362" s="10">
        <v>10.5</v>
      </c>
      <c r="E362" s="10">
        <v>13.3</v>
      </c>
      <c r="F362" s="10">
        <v>18</v>
      </c>
      <c r="G362" s="10">
        <f t="shared" si="5"/>
        <v>31.3</v>
      </c>
    </row>
    <row r="363" spans="1:7" ht="15">
      <c r="A363" s="9">
        <v>358</v>
      </c>
      <c r="B363" s="11">
        <v>43092</v>
      </c>
      <c r="C363" s="4">
        <v>136.34333333333333</v>
      </c>
      <c r="D363" s="10">
        <v>0</v>
      </c>
      <c r="E363" s="10">
        <v>13.3</v>
      </c>
      <c r="F363" s="10">
        <v>18</v>
      </c>
      <c r="G363" s="10">
        <f t="shared" si="5"/>
        <v>31.3</v>
      </c>
    </row>
    <row r="364" spans="1:7" ht="15">
      <c r="A364" s="9">
        <v>359</v>
      </c>
      <c r="B364" s="11">
        <v>43093</v>
      </c>
      <c r="C364" s="4">
        <v>135.96666666666667</v>
      </c>
      <c r="D364" s="10">
        <v>0</v>
      </c>
      <c r="E364" s="10">
        <v>13.3</v>
      </c>
      <c r="F364" s="10">
        <v>18</v>
      </c>
      <c r="G364" s="10">
        <f t="shared" si="5"/>
        <v>31.3</v>
      </c>
    </row>
    <row r="365" spans="1:7" ht="15">
      <c r="A365" s="9">
        <v>360</v>
      </c>
      <c r="B365" s="11">
        <v>43094</v>
      </c>
      <c r="C365" s="4">
        <v>135.58666666666667</v>
      </c>
      <c r="D365" s="10">
        <v>0</v>
      </c>
      <c r="E365" s="10">
        <v>13.3</v>
      </c>
      <c r="F365" s="10">
        <v>18</v>
      </c>
      <c r="G365" s="10">
        <f t="shared" si="5"/>
        <v>31.3</v>
      </c>
    </row>
    <row r="366" spans="1:7" ht="15">
      <c r="A366" s="9">
        <v>361</v>
      </c>
      <c r="B366" s="11">
        <v>43095</v>
      </c>
      <c r="C366" s="4">
        <v>135.25333333333333</v>
      </c>
      <c r="D366" s="10">
        <v>22.2</v>
      </c>
      <c r="E366" s="10">
        <v>13.5</v>
      </c>
      <c r="F366" s="10">
        <v>18</v>
      </c>
      <c r="G366" s="10">
        <f t="shared" si="5"/>
        <v>31.5</v>
      </c>
    </row>
    <row r="367" spans="1:7" ht="15">
      <c r="A367" s="9">
        <v>362</v>
      </c>
      <c r="B367" s="11">
        <v>43096</v>
      </c>
      <c r="C367" s="4">
        <v>135.9466666666667</v>
      </c>
      <c r="D367" s="10">
        <v>0</v>
      </c>
      <c r="E367" s="10">
        <v>13.9</v>
      </c>
      <c r="F367" s="10">
        <v>18</v>
      </c>
      <c r="G367" s="10">
        <f t="shared" si="5"/>
        <v>31.9</v>
      </c>
    </row>
    <row r="368" spans="1:7" ht="15">
      <c r="A368" s="9">
        <v>363</v>
      </c>
      <c r="B368" s="11">
        <v>43097</v>
      </c>
      <c r="C368" s="4">
        <v>135.9333333333333</v>
      </c>
      <c r="D368" s="10">
        <v>0</v>
      </c>
      <c r="E368" s="10">
        <v>14.1</v>
      </c>
      <c r="F368" s="10">
        <v>18.5</v>
      </c>
      <c r="G368" s="10">
        <f t="shared" si="5"/>
        <v>32.6</v>
      </c>
    </row>
    <row r="369" spans="1:7" ht="15">
      <c r="A369" s="9">
        <v>364</v>
      </c>
      <c r="B369" s="11">
        <v>43098</v>
      </c>
      <c r="C369" s="4">
        <v>135.70333333333335</v>
      </c>
      <c r="D369" s="10">
        <v>10.6</v>
      </c>
      <c r="E369" s="10">
        <v>14.1</v>
      </c>
      <c r="F369" s="10">
        <v>18.5</v>
      </c>
      <c r="G369" s="10">
        <f t="shared" si="5"/>
        <v>32.6</v>
      </c>
    </row>
    <row r="370" spans="1:7" ht="15">
      <c r="A370" s="9">
        <v>365</v>
      </c>
      <c r="B370" s="11">
        <v>43099</v>
      </c>
      <c r="C370" s="4">
        <v>135.53</v>
      </c>
      <c r="D370" s="10">
        <v>9</v>
      </c>
      <c r="E370" s="10">
        <v>14.1</v>
      </c>
      <c r="F370" s="10">
        <v>19</v>
      </c>
      <c r="G370" s="10">
        <f t="shared" si="5"/>
        <v>33.1</v>
      </c>
    </row>
    <row r="371" spans="1:7" ht="15">
      <c r="A371" s="9">
        <v>366</v>
      </c>
      <c r="B371" s="11">
        <v>43100</v>
      </c>
      <c r="C371" s="4">
        <v>135.74</v>
      </c>
      <c r="D371" s="10">
        <v>0</v>
      </c>
      <c r="E371" s="10">
        <v>14.1</v>
      </c>
      <c r="F371" s="10">
        <v>19</v>
      </c>
      <c r="G371" s="10">
        <f t="shared" si="5"/>
        <v>33.1</v>
      </c>
    </row>
    <row r="374" ht="15">
      <c r="G374" s="4">
        <f>AVERAGE(G7:G371)</f>
        <v>18.51616438356167</v>
      </c>
    </row>
  </sheetData>
  <mergeCells count="7">
    <mergeCell ref="G4:G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7F04-D807-49CF-B19E-801146E35A5C}">
  <dimension ref="A1:AB373"/>
  <sheetViews>
    <sheetView showGridLines="0" zoomScaleSheetLayoutView="80" workbookViewId="0" topLeftCell="H1">
      <pane ySplit="6" topLeftCell="A13" activePane="bottomLeft" state="frozen"/>
      <selection pane="bottomLeft" activeCell="G374" sqref="G374"/>
    </sheetView>
  </sheetViews>
  <sheetFormatPr defaultColWidth="9.140625" defaultRowHeight="15"/>
  <cols>
    <col min="1" max="1" width="4.421875" style="2" bestFit="1" customWidth="1"/>
    <col min="2" max="2" width="11.7109375" style="3" customWidth="1"/>
    <col min="3" max="3" width="10.7109375" style="4" customWidth="1"/>
    <col min="4" max="7" width="10.28125" style="4" customWidth="1"/>
    <col min="8" max="18" width="9.140625" style="4" customWidth="1"/>
    <col min="19" max="19" width="13.7109375" style="7" customWidth="1"/>
    <col min="20" max="16384" width="9.140625" style="1" customWidth="1"/>
  </cols>
  <sheetData>
    <row r="1" spans="1:18" ht="15">
      <c r="A1" s="5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5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5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5" customHeight="1">
      <c r="A4" s="58" t="s">
        <v>0</v>
      </c>
      <c r="B4" s="56" t="s">
        <v>1</v>
      </c>
      <c r="C4" s="54" t="s">
        <v>3</v>
      </c>
      <c r="D4" s="54" t="s">
        <v>2</v>
      </c>
      <c r="E4" s="52" t="s">
        <v>6</v>
      </c>
      <c r="F4" s="52" t="s">
        <v>7</v>
      </c>
      <c r="G4" s="52" t="s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"/>
    </row>
    <row r="5" spans="1:19" ht="15" customHeight="1">
      <c r="A5" s="58"/>
      <c r="B5" s="56"/>
      <c r="C5" s="54"/>
      <c r="D5" s="54"/>
      <c r="E5" s="53"/>
      <c r="F5" s="53"/>
      <c r="G5" s="5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</row>
    <row r="6" spans="1:19" ht="15">
      <c r="A6" s="59"/>
      <c r="B6" s="57"/>
      <c r="C6" s="55"/>
      <c r="D6" s="52"/>
      <c r="E6" s="53"/>
      <c r="F6" s="53"/>
      <c r="G6" s="5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"/>
    </row>
    <row r="7" spans="1:19" ht="14.25" customHeight="1">
      <c r="A7" s="9">
        <v>1</v>
      </c>
      <c r="B7" s="11">
        <v>43101</v>
      </c>
      <c r="C7" s="21">
        <v>135.71</v>
      </c>
      <c r="D7" s="17">
        <v>1</v>
      </c>
      <c r="E7" s="17">
        <v>15.1</v>
      </c>
      <c r="F7" s="17">
        <v>19</v>
      </c>
      <c r="G7" s="17">
        <f>E7+F7</f>
        <v>34.1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4.25">
      <c r="A8" s="9">
        <v>2</v>
      </c>
      <c r="B8" s="11">
        <v>43102</v>
      </c>
      <c r="C8" s="21">
        <v>135.64333333333335</v>
      </c>
      <c r="D8" s="17">
        <v>0</v>
      </c>
      <c r="E8" s="17">
        <v>15.1</v>
      </c>
      <c r="F8" s="17">
        <v>19</v>
      </c>
      <c r="G8" s="17">
        <f aca="true" t="shared" si="0" ref="G8:G71">E8+F8</f>
        <v>34.1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>
      <c r="A9" s="9">
        <v>3</v>
      </c>
      <c r="B9" s="11">
        <v>43103</v>
      </c>
      <c r="C9" s="21">
        <v>136.02666666666667</v>
      </c>
      <c r="D9" s="17">
        <v>9</v>
      </c>
      <c r="E9" s="17">
        <v>15.1</v>
      </c>
      <c r="F9" s="17">
        <v>19</v>
      </c>
      <c r="G9" s="17">
        <f t="shared" si="0"/>
        <v>34.1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4.25">
      <c r="A10" s="9">
        <v>4</v>
      </c>
      <c r="B10" s="11">
        <v>43104</v>
      </c>
      <c r="C10" s="21">
        <v>138.57666666666668</v>
      </c>
      <c r="D10" s="17">
        <v>0</v>
      </c>
      <c r="E10" s="17">
        <v>15.3</v>
      </c>
      <c r="F10" s="17">
        <v>19.3</v>
      </c>
      <c r="G10" s="17">
        <f t="shared" si="0"/>
        <v>34.6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4.25">
      <c r="A11" s="9">
        <v>5</v>
      </c>
      <c r="B11" s="11">
        <v>43105</v>
      </c>
      <c r="C11" s="21">
        <v>138.71</v>
      </c>
      <c r="D11" s="17">
        <v>0</v>
      </c>
      <c r="E11" s="17">
        <v>15.5</v>
      </c>
      <c r="F11" s="17">
        <v>19.6</v>
      </c>
      <c r="G11" s="17">
        <f t="shared" si="0"/>
        <v>35.1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4.25">
      <c r="A12" s="9">
        <v>6</v>
      </c>
      <c r="B12" s="11">
        <v>43106</v>
      </c>
      <c r="C12" s="21">
        <v>138.65</v>
      </c>
      <c r="D12" s="17">
        <v>0</v>
      </c>
      <c r="E12" s="17">
        <v>15.8</v>
      </c>
      <c r="F12" s="17">
        <v>19.6</v>
      </c>
      <c r="G12" s="17">
        <f t="shared" si="0"/>
        <v>35.400000000000006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4.25">
      <c r="A13" s="9">
        <v>7</v>
      </c>
      <c r="B13" s="11">
        <v>43107</v>
      </c>
      <c r="C13" s="21">
        <v>138.32</v>
      </c>
      <c r="D13" s="17">
        <v>2.5</v>
      </c>
      <c r="E13" s="17">
        <v>15.8</v>
      </c>
      <c r="F13" s="17">
        <v>19.8</v>
      </c>
      <c r="G13" s="17">
        <f t="shared" si="0"/>
        <v>35.6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>
      <c r="A14" s="9">
        <v>8</v>
      </c>
      <c r="B14" s="11">
        <v>43108</v>
      </c>
      <c r="C14" s="21">
        <v>138.51666666666668</v>
      </c>
      <c r="D14" s="17">
        <v>0</v>
      </c>
      <c r="E14" s="17">
        <v>15.8</v>
      </c>
      <c r="F14" s="17">
        <v>20.9</v>
      </c>
      <c r="G14" s="17">
        <f t="shared" si="0"/>
        <v>36.7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4.25">
      <c r="A15" s="9">
        <v>9</v>
      </c>
      <c r="B15" s="11">
        <v>43109</v>
      </c>
      <c r="C15" s="21">
        <v>138.34666666666666</v>
      </c>
      <c r="D15" s="17">
        <v>0</v>
      </c>
      <c r="E15" s="17">
        <v>16.2</v>
      </c>
      <c r="F15" s="17">
        <v>20.7</v>
      </c>
      <c r="G15" s="17">
        <f t="shared" si="0"/>
        <v>36.9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4.25">
      <c r="A16" s="9">
        <v>10</v>
      </c>
      <c r="B16" s="11">
        <v>43110</v>
      </c>
      <c r="C16" s="21">
        <v>138.03666666666666</v>
      </c>
      <c r="D16" s="17">
        <v>0</v>
      </c>
      <c r="E16" s="17">
        <v>16.7</v>
      </c>
      <c r="F16" s="17">
        <v>20.7</v>
      </c>
      <c r="G16" s="17">
        <f t="shared" si="0"/>
        <v>37.4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4.25">
      <c r="A17" s="9">
        <v>11</v>
      </c>
      <c r="B17" s="11">
        <v>43111</v>
      </c>
      <c r="C17" s="21">
        <v>137.88</v>
      </c>
      <c r="D17" s="17">
        <v>12.5</v>
      </c>
      <c r="E17" s="17">
        <v>16.7</v>
      </c>
      <c r="F17" s="17">
        <v>20.7</v>
      </c>
      <c r="G17" s="17">
        <f t="shared" si="0"/>
        <v>37.4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4.25">
      <c r="A18" s="9">
        <v>12</v>
      </c>
      <c r="B18" s="11">
        <v>43112</v>
      </c>
      <c r="C18" s="21">
        <v>137.65666666666667</v>
      </c>
      <c r="D18" s="17">
        <v>0</v>
      </c>
      <c r="E18" s="17">
        <v>17.2</v>
      </c>
      <c r="F18" s="17">
        <v>20.9</v>
      </c>
      <c r="G18" s="17">
        <f t="shared" si="0"/>
        <v>38.099999999999994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4.25">
      <c r="A19" s="9">
        <v>13</v>
      </c>
      <c r="B19" s="11">
        <v>43113</v>
      </c>
      <c r="C19" s="21">
        <v>137.29500000000002</v>
      </c>
      <c r="D19" s="17">
        <v>5</v>
      </c>
      <c r="E19" s="17">
        <v>17.2</v>
      </c>
      <c r="F19" s="17">
        <v>20.7</v>
      </c>
      <c r="G19" s="17">
        <f t="shared" si="0"/>
        <v>37.9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4.25">
      <c r="A20" s="9">
        <v>14</v>
      </c>
      <c r="B20" s="11">
        <v>43114</v>
      </c>
      <c r="C20" s="21">
        <v>136.91666666666666</v>
      </c>
      <c r="D20" s="17">
        <v>0</v>
      </c>
      <c r="E20" s="17">
        <v>17.5</v>
      </c>
      <c r="F20" s="17">
        <v>20.7</v>
      </c>
      <c r="G20" s="17">
        <f t="shared" si="0"/>
        <v>38.2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4.25">
      <c r="A21" s="9">
        <v>15</v>
      </c>
      <c r="B21" s="11">
        <v>43115</v>
      </c>
      <c r="C21" s="21">
        <v>136.54500000000002</v>
      </c>
      <c r="D21" s="17">
        <v>55.3</v>
      </c>
      <c r="E21" s="17">
        <v>17.7</v>
      </c>
      <c r="F21" s="17">
        <v>20.7</v>
      </c>
      <c r="G21" s="17">
        <f t="shared" si="0"/>
        <v>38.4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4.25">
      <c r="A22" s="9">
        <v>16</v>
      </c>
      <c r="B22" s="11">
        <v>43116</v>
      </c>
      <c r="C22" s="21">
        <v>137.21333333333334</v>
      </c>
      <c r="D22" s="17">
        <v>2</v>
      </c>
      <c r="E22" s="17">
        <v>18</v>
      </c>
      <c r="F22" s="17">
        <v>20.4</v>
      </c>
      <c r="G22" s="17">
        <f t="shared" si="0"/>
        <v>38.4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>
      <c r="A23" s="9">
        <v>17</v>
      </c>
      <c r="B23" s="11">
        <v>43117</v>
      </c>
      <c r="C23" s="21">
        <v>137.47</v>
      </c>
      <c r="D23" s="17">
        <v>3</v>
      </c>
      <c r="E23" s="17">
        <v>18</v>
      </c>
      <c r="F23" s="17">
        <v>20.4</v>
      </c>
      <c r="G23" s="17">
        <f t="shared" si="0"/>
        <v>38.4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4.25">
      <c r="A24" s="9">
        <v>18</v>
      </c>
      <c r="B24" s="11">
        <v>43118</v>
      </c>
      <c r="C24" s="21">
        <v>137.48</v>
      </c>
      <c r="D24" s="17">
        <v>19</v>
      </c>
      <c r="E24" s="17">
        <v>18</v>
      </c>
      <c r="F24" s="17">
        <v>20.4</v>
      </c>
      <c r="G24" s="17">
        <f t="shared" si="0"/>
        <v>38.4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4.25">
      <c r="A25" s="9">
        <v>19</v>
      </c>
      <c r="B25" s="11">
        <v>43119</v>
      </c>
      <c r="C25" s="21">
        <v>138.14</v>
      </c>
      <c r="D25" s="17">
        <v>0</v>
      </c>
      <c r="E25" s="17">
        <v>18</v>
      </c>
      <c r="F25" s="17">
        <v>20.4</v>
      </c>
      <c r="G25" s="17">
        <f t="shared" si="0"/>
        <v>38.4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4.25">
      <c r="A26" s="9">
        <v>20</v>
      </c>
      <c r="B26" s="11">
        <v>43120</v>
      </c>
      <c r="C26" s="21">
        <v>139.04666666666665</v>
      </c>
      <c r="D26" s="17">
        <v>15</v>
      </c>
      <c r="E26" s="17">
        <v>18.8</v>
      </c>
      <c r="F26" s="17">
        <v>21.2</v>
      </c>
      <c r="G26" s="17">
        <f t="shared" si="0"/>
        <v>40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4.25">
      <c r="A27" s="9">
        <v>21</v>
      </c>
      <c r="B27" s="11">
        <v>43121</v>
      </c>
      <c r="C27" s="21">
        <v>139.51</v>
      </c>
      <c r="D27" s="17">
        <v>0</v>
      </c>
      <c r="E27" s="17">
        <v>18.8</v>
      </c>
      <c r="F27" s="17">
        <v>21.2</v>
      </c>
      <c r="G27" s="17">
        <f t="shared" si="0"/>
        <v>40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4.25">
      <c r="A28" s="9">
        <v>22</v>
      </c>
      <c r="B28" s="11">
        <v>43122</v>
      </c>
      <c r="C28" s="21">
        <v>140.0943333333333</v>
      </c>
      <c r="D28" s="17">
        <v>33</v>
      </c>
      <c r="E28" s="17">
        <v>18.8</v>
      </c>
      <c r="F28" s="17">
        <v>21.2</v>
      </c>
      <c r="G28" s="17">
        <f t="shared" si="0"/>
        <v>40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4.25">
      <c r="A29" s="9">
        <v>23</v>
      </c>
      <c r="B29" s="11">
        <v>43123</v>
      </c>
      <c r="C29" s="21">
        <v>145.04333333333332</v>
      </c>
      <c r="D29" s="17">
        <v>4.7</v>
      </c>
      <c r="E29" s="17">
        <v>19.6</v>
      </c>
      <c r="F29" s="17">
        <v>21.8</v>
      </c>
      <c r="G29" s="17">
        <f t="shared" si="0"/>
        <v>41.400000000000006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4.25">
      <c r="A30" s="9">
        <v>24</v>
      </c>
      <c r="B30" s="11">
        <v>43124</v>
      </c>
      <c r="C30" s="21">
        <v>145.96666666666667</v>
      </c>
      <c r="D30" s="17">
        <v>43</v>
      </c>
      <c r="E30" s="17">
        <v>20.4</v>
      </c>
      <c r="F30" s="17">
        <v>21.8</v>
      </c>
      <c r="G30" s="17">
        <f t="shared" si="0"/>
        <v>42.2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4.25">
      <c r="A31" s="9">
        <v>25</v>
      </c>
      <c r="B31" s="11">
        <v>43125</v>
      </c>
      <c r="C31" s="21">
        <v>146.3033333333333</v>
      </c>
      <c r="D31" s="17">
        <v>13.1</v>
      </c>
      <c r="E31" s="17">
        <v>20.4</v>
      </c>
      <c r="F31" s="17">
        <v>21.8</v>
      </c>
      <c r="G31" s="17">
        <f t="shared" si="0"/>
        <v>42.2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>
      <c r="A32" s="9">
        <v>26</v>
      </c>
      <c r="B32" s="11">
        <v>43126</v>
      </c>
      <c r="C32" s="21">
        <v>146.65666666666667</v>
      </c>
      <c r="D32" s="17">
        <v>80.5</v>
      </c>
      <c r="E32" s="17">
        <v>20.4</v>
      </c>
      <c r="F32" s="17">
        <v>22.1</v>
      </c>
      <c r="G32" s="17">
        <f t="shared" si="0"/>
        <v>42.5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4.25">
      <c r="A33" s="9">
        <v>27</v>
      </c>
      <c r="B33" s="11">
        <v>43127</v>
      </c>
      <c r="C33" s="21">
        <v>149.67999999999998</v>
      </c>
      <c r="D33" s="17">
        <v>8</v>
      </c>
      <c r="E33" s="17">
        <v>21.5</v>
      </c>
      <c r="F33" s="17">
        <v>22.7</v>
      </c>
      <c r="G33" s="17">
        <f t="shared" si="0"/>
        <v>44.2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4.25">
      <c r="A34" s="9">
        <v>28</v>
      </c>
      <c r="B34" s="11">
        <v>43128</v>
      </c>
      <c r="C34" s="21">
        <v>150.14</v>
      </c>
      <c r="D34" s="17">
        <v>0</v>
      </c>
      <c r="E34" s="17">
        <v>21.5</v>
      </c>
      <c r="F34" s="17">
        <v>23</v>
      </c>
      <c r="G34" s="17">
        <f t="shared" si="0"/>
        <v>44.5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>
      <c r="A35" s="9">
        <v>29</v>
      </c>
      <c r="B35" s="11">
        <v>43129</v>
      </c>
      <c r="C35" s="21">
        <v>150.13666666666666</v>
      </c>
      <c r="D35" s="17">
        <v>5</v>
      </c>
      <c r="E35" s="17">
        <v>21.8</v>
      </c>
      <c r="F35" s="17">
        <v>23.3</v>
      </c>
      <c r="G35" s="17">
        <f t="shared" si="0"/>
        <v>45.1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4.25">
      <c r="A36" s="9">
        <v>30</v>
      </c>
      <c r="B36" s="11">
        <v>43130</v>
      </c>
      <c r="C36" s="21">
        <v>150.01666666666668</v>
      </c>
      <c r="D36" s="17">
        <v>23</v>
      </c>
      <c r="E36" s="17">
        <v>21.8</v>
      </c>
      <c r="F36" s="17">
        <v>23.6</v>
      </c>
      <c r="G36" s="17">
        <f t="shared" si="0"/>
        <v>45.400000000000006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4.25">
      <c r="A37" s="9">
        <v>31</v>
      </c>
      <c r="B37" s="11">
        <v>43131</v>
      </c>
      <c r="C37" s="21">
        <v>149.96</v>
      </c>
      <c r="D37" s="17">
        <v>94</v>
      </c>
      <c r="E37" s="17">
        <v>21.8</v>
      </c>
      <c r="F37" s="17">
        <v>23.6</v>
      </c>
      <c r="G37" s="17">
        <f t="shared" si="0"/>
        <v>45.400000000000006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4.25">
      <c r="A38" s="9">
        <v>32</v>
      </c>
      <c r="B38" s="11">
        <v>43132</v>
      </c>
      <c r="C38" s="21">
        <v>154.64333333333335</v>
      </c>
      <c r="D38" s="17">
        <v>10.5</v>
      </c>
      <c r="E38" s="17">
        <v>22.1</v>
      </c>
      <c r="F38" s="17">
        <v>24.2</v>
      </c>
      <c r="G38" s="17">
        <f t="shared" si="0"/>
        <v>46.3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4.25">
      <c r="A39" s="9">
        <v>33</v>
      </c>
      <c r="B39" s="11">
        <v>43133</v>
      </c>
      <c r="C39" s="21">
        <v>155.97333333333333</v>
      </c>
      <c r="D39" s="17">
        <v>32.5</v>
      </c>
      <c r="E39" s="17">
        <v>22.1</v>
      </c>
      <c r="F39" s="17">
        <v>24.5</v>
      </c>
      <c r="G39" s="17">
        <f t="shared" si="0"/>
        <v>46.6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4.25">
      <c r="A40" s="9">
        <v>34</v>
      </c>
      <c r="B40" s="11">
        <v>43134</v>
      </c>
      <c r="C40" s="21">
        <v>156.23</v>
      </c>
      <c r="D40" s="17">
        <v>8.7</v>
      </c>
      <c r="E40" s="17">
        <v>22.1</v>
      </c>
      <c r="F40" s="17">
        <v>25.1</v>
      </c>
      <c r="G40" s="17">
        <f t="shared" si="0"/>
        <v>47.2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4.25">
      <c r="A41" s="9">
        <v>35</v>
      </c>
      <c r="B41" s="11">
        <v>43135</v>
      </c>
      <c r="C41" s="21">
        <v>156.25</v>
      </c>
      <c r="D41" s="17">
        <v>4.3</v>
      </c>
      <c r="E41" s="17">
        <v>22.1</v>
      </c>
      <c r="F41" s="17">
        <v>25.1</v>
      </c>
      <c r="G41" s="17">
        <f t="shared" si="0"/>
        <v>47.2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4.25">
      <c r="A42" s="9">
        <v>36</v>
      </c>
      <c r="B42" s="11">
        <v>43136</v>
      </c>
      <c r="C42" s="21">
        <v>156.21666666666667</v>
      </c>
      <c r="D42" s="17">
        <v>0</v>
      </c>
      <c r="E42" s="17">
        <v>22.1</v>
      </c>
      <c r="F42" s="17">
        <v>25.1</v>
      </c>
      <c r="G42" s="17">
        <f t="shared" si="0"/>
        <v>47.2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4.25">
      <c r="A43" s="9">
        <v>37</v>
      </c>
      <c r="B43" s="11">
        <v>43137</v>
      </c>
      <c r="C43" s="21">
        <v>155.93666666666664</v>
      </c>
      <c r="D43" s="17">
        <v>0</v>
      </c>
      <c r="E43" s="17">
        <v>22.1</v>
      </c>
      <c r="F43" s="17">
        <v>25.4</v>
      </c>
      <c r="G43" s="17">
        <f t="shared" si="0"/>
        <v>47.5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4.25">
      <c r="A44" s="9">
        <v>38</v>
      </c>
      <c r="B44" s="11">
        <v>43138</v>
      </c>
      <c r="C44" s="21">
        <v>155.38333333333333</v>
      </c>
      <c r="D44" s="17">
        <v>23</v>
      </c>
      <c r="E44" s="17">
        <v>22.1</v>
      </c>
      <c r="F44" s="17">
        <v>25.7</v>
      </c>
      <c r="G44" s="17">
        <f t="shared" si="0"/>
        <v>47.8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4.25">
      <c r="A45" s="9">
        <v>39</v>
      </c>
      <c r="B45" s="11">
        <v>43139</v>
      </c>
      <c r="C45" s="21">
        <v>154.84333333333333</v>
      </c>
      <c r="D45" s="17">
        <v>21.6</v>
      </c>
      <c r="E45" s="17">
        <v>21.5</v>
      </c>
      <c r="F45" s="17">
        <v>25.1</v>
      </c>
      <c r="G45" s="17">
        <f t="shared" si="0"/>
        <v>46.6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4.25">
      <c r="A46" s="9">
        <v>40</v>
      </c>
      <c r="B46" s="11">
        <v>43140</v>
      </c>
      <c r="C46" s="21">
        <v>154.50333333333333</v>
      </c>
      <c r="D46" s="17">
        <v>0</v>
      </c>
      <c r="E46" s="17">
        <v>21.5</v>
      </c>
      <c r="F46" s="17">
        <v>25.1</v>
      </c>
      <c r="G46" s="17">
        <f t="shared" si="0"/>
        <v>46.6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4.25">
      <c r="A47" s="9">
        <v>41</v>
      </c>
      <c r="B47" s="11">
        <v>43141</v>
      </c>
      <c r="C47" s="21">
        <v>153.81666666666663</v>
      </c>
      <c r="D47" s="17">
        <v>0</v>
      </c>
      <c r="E47" s="17">
        <v>20.7</v>
      </c>
      <c r="F47" s="17">
        <v>23.9</v>
      </c>
      <c r="G47" s="17">
        <f t="shared" si="0"/>
        <v>44.599999999999994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4.25">
      <c r="A48" s="9">
        <v>42</v>
      </c>
      <c r="B48" s="11">
        <v>43142</v>
      </c>
      <c r="C48" s="21">
        <v>153.17433333333335</v>
      </c>
      <c r="D48" s="17">
        <v>0</v>
      </c>
      <c r="E48" s="17">
        <v>20.1</v>
      </c>
      <c r="F48" s="17">
        <v>22.1</v>
      </c>
      <c r="G48" s="17">
        <f t="shared" si="0"/>
        <v>42.2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4.25">
      <c r="A49" s="9">
        <v>43</v>
      </c>
      <c r="B49" s="11">
        <v>43143</v>
      </c>
      <c r="C49" s="21">
        <v>152.75333333333333</v>
      </c>
      <c r="D49" s="17">
        <v>41.5</v>
      </c>
      <c r="E49" s="17">
        <v>19.6</v>
      </c>
      <c r="F49" s="17">
        <v>22.1</v>
      </c>
      <c r="G49" s="17">
        <f t="shared" si="0"/>
        <v>41.7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4.25">
      <c r="A50" s="9">
        <v>44</v>
      </c>
      <c r="B50" s="11">
        <v>43144</v>
      </c>
      <c r="C50" s="21">
        <v>152.4</v>
      </c>
      <c r="D50" s="17">
        <v>5.7</v>
      </c>
      <c r="E50" s="17">
        <v>18</v>
      </c>
      <c r="F50" s="17">
        <v>22.1</v>
      </c>
      <c r="G50" s="17">
        <f t="shared" si="0"/>
        <v>40.1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4.25">
      <c r="A51" s="9">
        <v>45</v>
      </c>
      <c r="B51" s="11">
        <v>43145</v>
      </c>
      <c r="C51" s="21">
        <v>152</v>
      </c>
      <c r="D51" s="17">
        <v>0.5</v>
      </c>
      <c r="E51" s="17">
        <v>17.5</v>
      </c>
      <c r="F51" s="17">
        <v>22.1</v>
      </c>
      <c r="G51" s="17">
        <f t="shared" si="0"/>
        <v>39.6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4.25">
      <c r="A52" s="9">
        <v>46</v>
      </c>
      <c r="B52" s="11">
        <v>43146</v>
      </c>
      <c r="C52" s="21">
        <v>151.55333333333334</v>
      </c>
      <c r="D52" s="17">
        <v>0.5</v>
      </c>
      <c r="E52" s="17">
        <v>17.2</v>
      </c>
      <c r="F52" s="17">
        <v>21.8</v>
      </c>
      <c r="G52" s="17">
        <f t="shared" si="0"/>
        <v>39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4.25">
      <c r="A53" s="9">
        <v>47</v>
      </c>
      <c r="B53" s="11">
        <v>43147</v>
      </c>
      <c r="C53" s="21">
        <v>150.91666666666666</v>
      </c>
      <c r="D53" s="17">
        <v>12</v>
      </c>
      <c r="E53" s="17">
        <v>17</v>
      </c>
      <c r="F53" s="17">
        <v>20.9</v>
      </c>
      <c r="G53" s="17">
        <f t="shared" si="0"/>
        <v>37.9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">
      <c r="A54" s="9">
        <v>48</v>
      </c>
      <c r="B54" s="11">
        <v>43148</v>
      </c>
      <c r="C54" s="21">
        <v>150.4466666666667</v>
      </c>
      <c r="D54" s="17">
        <v>43</v>
      </c>
      <c r="E54" s="17">
        <v>17</v>
      </c>
      <c r="F54" s="17">
        <v>20.9</v>
      </c>
      <c r="G54" s="17">
        <f t="shared" si="0"/>
        <v>37.9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>
      <c r="A55" s="9">
        <v>49</v>
      </c>
      <c r="B55" s="11">
        <v>43149</v>
      </c>
      <c r="C55" s="21">
        <v>152.39666666666668</v>
      </c>
      <c r="D55" s="17">
        <v>0</v>
      </c>
      <c r="E55" s="17">
        <v>19.6</v>
      </c>
      <c r="F55" s="17">
        <v>22.7</v>
      </c>
      <c r="G55" s="17">
        <f t="shared" si="0"/>
        <v>42.3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9">
        <v>50</v>
      </c>
      <c r="B56" s="11">
        <v>43150</v>
      </c>
      <c r="C56" s="21">
        <v>152.21666666666667</v>
      </c>
      <c r="D56" s="17">
        <v>11.7</v>
      </c>
      <c r="E56" s="17">
        <v>20.1</v>
      </c>
      <c r="F56" s="17">
        <v>23</v>
      </c>
      <c r="G56" s="17">
        <f t="shared" si="0"/>
        <v>43.1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9">
        <v>51</v>
      </c>
      <c r="B57" s="11">
        <v>43151</v>
      </c>
      <c r="C57" s="21">
        <v>152.14666666666668</v>
      </c>
      <c r="D57" s="17">
        <v>0</v>
      </c>
      <c r="E57" s="17">
        <v>20.1</v>
      </c>
      <c r="F57" s="17">
        <v>23</v>
      </c>
      <c r="G57" s="17">
        <f t="shared" si="0"/>
        <v>43.1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">
      <c r="A58" s="9">
        <v>52</v>
      </c>
      <c r="B58" s="11">
        <v>43152</v>
      </c>
      <c r="C58" s="21">
        <v>151.71333333333334</v>
      </c>
      <c r="D58" s="17">
        <v>43.5</v>
      </c>
      <c r="E58" s="17">
        <v>19.8</v>
      </c>
      <c r="F58" s="17">
        <v>23</v>
      </c>
      <c r="G58" s="17">
        <f t="shared" si="0"/>
        <v>42.8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9">
        <v>53</v>
      </c>
      <c r="B59" s="11">
        <v>43153</v>
      </c>
      <c r="C59" s="21">
        <v>151.34333333333333</v>
      </c>
      <c r="D59" s="17">
        <v>0</v>
      </c>
      <c r="E59" s="17">
        <v>19.8</v>
      </c>
      <c r="F59" s="17">
        <v>23</v>
      </c>
      <c r="G59" s="17">
        <f t="shared" si="0"/>
        <v>42.8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">
      <c r="A60" s="9">
        <v>54</v>
      </c>
      <c r="B60" s="11">
        <v>43154</v>
      </c>
      <c r="C60" s="21">
        <v>150.75666666666666</v>
      </c>
      <c r="D60" s="17">
        <v>0</v>
      </c>
      <c r="E60" s="17">
        <v>19.8</v>
      </c>
      <c r="F60" s="17">
        <v>23</v>
      </c>
      <c r="G60" s="17">
        <f t="shared" si="0"/>
        <v>42.8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>
      <c r="A61" s="9">
        <v>55</v>
      </c>
      <c r="B61" s="11">
        <v>43155</v>
      </c>
      <c r="C61" s="21">
        <v>150.6966666666667</v>
      </c>
      <c r="D61" s="17">
        <v>22.8</v>
      </c>
      <c r="E61" s="17">
        <v>19.8</v>
      </c>
      <c r="F61" s="17">
        <v>23</v>
      </c>
      <c r="G61" s="17">
        <f t="shared" si="0"/>
        <v>42.8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">
      <c r="A62" s="9">
        <v>56</v>
      </c>
      <c r="B62" s="11">
        <v>43156</v>
      </c>
      <c r="C62" s="21">
        <v>150.79999999999998</v>
      </c>
      <c r="D62" s="17">
        <v>0</v>
      </c>
      <c r="E62" s="17">
        <v>20.4</v>
      </c>
      <c r="F62" s="17">
        <v>22.1</v>
      </c>
      <c r="G62" s="17">
        <f t="shared" si="0"/>
        <v>42.5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">
      <c r="A63" s="9">
        <v>57</v>
      </c>
      <c r="B63" s="11">
        <v>43157</v>
      </c>
      <c r="C63" s="21">
        <v>150.42666666666665</v>
      </c>
      <c r="D63" s="17">
        <v>1.5</v>
      </c>
      <c r="E63" s="17">
        <v>20.7</v>
      </c>
      <c r="F63" s="17">
        <v>22.4</v>
      </c>
      <c r="G63" s="17">
        <f t="shared" si="0"/>
        <v>43.099999999999994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9">
        <v>58</v>
      </c>
      <c r="B64" s="11">
        <v>43158</v>
      </c>
      <c r="C64" s="21">
        <v>150.00333333333333</v>
      </c>
      <c r="D64" s="17">
        <v>0</v>
      </c>
      <c r="E64" s="17">
        <v>20.9</v>
      </c>
      <c r="F64" s="17">
        <v>22.7</v>
      </c>
      <c r="G64" s="17">
        <f t="shared" si="0"/>
        <v>43.599999999999994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>
      <c r="A65" s="9">
        <v>59</v>
      </c>
      <c r="B65" s="11">
        <v>43159</v>
      </c>
      <c r="C65" s="21">
        <v>149.42333333333335</v>
      </c>
      <c r="D65" s="17">
        <v>0</v>
      </c>
      <c r="E65" s="17">
        <v>20.6</v>
      </c>
      <c r="F65" s="17">
        <v>22.3</v>
      </c>
      <c r="G65" s="17">
        <f t="shared" si="0"/>
        <v>42.900000000000006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5">
      <c r="A66" s="9">
        <v>61</v>
      </c>
      <c r="B66" s="11">
        <v>43160</v>
      </c>
      <c r="C66" s="21">
        <v>148.89666666666668</v>
      </c>
      <c r="D66" s="17">
        <v>0</v>
      </c>
      <c r="E66" s="17">
        <v>21.5</v>
      </c>
      <c r="F66" s="17">
        <v>22.1</v>
      </c>
      <c r="G66" s="17">
        <f t="shared" si="0"/>
        <v>43.6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>
      <c r="A67" s="9">
        <v>62</v>
      </c>
      <c r="B67" s="11">
        <v>43161</v>
      </c>
      <c r="C67" s="21">
        <v>148.2733333333333</v>
      </c>
      <c r="D67" s="17">
        <v>0</v>
      </c>
      <c r="E67" s="17">
        <v>21.5</v>
      </c>
      <c r="F67" s="17">
        <v>22.1</v>
      </c>
      <c r="G67" s="17">
        <f t="shared" si="0"/>
        <v>43.6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">
      <c r="A68" s="9">
        <v>63</v>
      </c>
      <c r="B68" s="11">
        <v>43162</v>
      </c>
      <c r="C68" s="21">
        <v>147.7</v>
      </c>
      <c r="D68" s="17">
        <v>12.2</v>
      </c>
      <c r="E68" s="17">
        <v>21.5</v>
      </c>
      <c r="F68" s="17">
        <v>22.1</v>
      </c>
      <c r="G68" s="17">
        <f t="shared" si="0"/>
        <v>43.6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">
      <c r="A69" s="9">
        <v>64</v>
      </c>
      <c r="B69" s="11">
        <v>43163</v>
      </c>
      <c r="C69" s="21">
        <v>146.91</v>
      </c>
      <c r="D69" s="17">
        <v>0</v>
      </c>
      <c r="E69" s="17">
        <v>21.2</v>
      </c>
      <c r="F69" s="17">
        <v>22.1</v>
      </c>
      <c r="G69" s="17">
        <f t="shared" si="0"/>
        <v>43.3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">
      <c r="A70" s="9">
        <v>65</v>
      </c>
      <c r="B70" s="11">
        <v>43164</v>
      </c>
      <c r="C70" s="21">
        <v>146.13666666666666</v>
      </c>
      <c r="D70" s="17">
        <v>0</v>
      </c>
      <c r="E70" s="17">
        <v>20.9</v>
      </c>
      <c r="F70" s="17">
        <v>22.1</v>
      </c>
      <c r="G70" s="17">
        <f t="shared" si="0"/>
        <v>43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">
      <c r="A71" s="9">
        <v>66</v>
      </c>
      <c r="B71" s="11">
        <v>43165</v>
      </c>
      <c r="C71" s="21">
        <v>145.4</v>
      </c>
      <c r="D71" s="17">
        <v>4.3</v>
      </c>
      <c r="E71" s="17">
        <v>20.9</v>
      </c>
      <c r="F71" s="17">
        <v>22.1</v>
      </c>
      <c r="G71" s="17">
        <f t="shared" si="0"/>
        <v>43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">
      <c r="A72" s="9">
        <v>67</v>
      </c>
      <c r="B72" s="11">
        <v>43166</v>
      </c>
      <c r="C72" s="21">
        <v>144.6833333333333</v>
      </c>
      <c r="D72" s="17">
        <v>5.5</v>
      </c>
      <c r="E72" s="17">
        <v>20.4</v>
      </c>
      <c r="F72" s="17">
        <v>22.1</v>
      </c>
      <c r="G72" s="17">
        <f aca="true" t="shared" si="1" ref="G72:G135">E72+F72</f>
        <v>42.5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">
      <c r="A73" s="9">
        <v>68</v>
      </c>
      <c r="B73" s="11">
        <v>43167</v>
      </c>
      <c r="C73" s="21">
        <v>144.14666666666668</v>
      </c>
      <c r="D73" s="17">
        <v>10.2</v>
      </c>
      <c r="E73" s="17">
        <v>20.1</v>
      </c>
      <c r="F73" s="17">
        <v>22.1</v>
      </c>
      <c r="G73" s="17">
        <f t="shared" si="1"/>
        <v>42.2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">
      <c r="A74" s="9">
        <v>69</v>
      </c>
      <c r="B74" s="11">
        <v>43168</v>
      </c>
      <c r="C74" s="21">
        <v>143.66666666666666</v>
      </c>
      <c r="D74" s="17">
        <v>0</v>
      </c>
      <c r="E74" s="17">
        <v>19.8</v>
      </c>
      <c r="F74" s="17">
        <v>21.8</v>
      </c>
      <c r="G74" s="17">
        <f t="shared" si="1"/>
        <v>41.6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>
      <c r="A75" s="9">
        <v>70</v>
      </c>
      <c r="B75" s="11">
        <v>43169</v>
      </c>
      <c r="C75" s="21">
        <v>142.8</v>
      </c>
      <c r="D75" s="17">
        <v>22.3</v>
      </c>
      <c r="E75" s="17">
        <v>19.8</v>
      </c>
      <c r="F75" s="17">
        <v>20.1</v>
      </c>
      <c r="G75" s="17">
        <f t="shared" si="1"/>
        <v>39.900000000000006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">
      <c r="A76" s="9">
        <v>71</v>
      </c>
      <c r="B76" s="11">
        <v>43170</v>
      </c>
      <c r="C76" s="21">
        <v>142.10333333333332</v>
      </c>
      <c r="D76" s="17">
        <v>86.5</v>
      </c>
      <c r="E76" s="17">
        <v>19.6</v>
      </c>
      <c r="F76" s="17">
        <v>20.1</v>
      </c>
      <c r="G76" s="17">
        <f t="shared" si="1"/>
        <v>39.7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">
      <c r="A77" s="9">
        <v>72</v>
      </c>
      <c r="B77" s="11">
        <v>43171</v>
      </c>
      <c r="C77" s="21">
        <v>142.25</v>
      </c>
      <c r="D77" s="17">
        <v>4</v>
      </c>
      <c r="E77" s="17">
        <v>20.1</v>
      </c>
      <c r="F77" s="17">
        <v>20.1</v>
      </c>
      <c r="G77" s="17">
        <f t="shared" si="1"/>
        <v>40.2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">
      <c r="A78" s="9">
        <v>73</v>
      </c>
      <c r="B78" s="11">
        <v>43172</v>
      </c>
      <c r="C78" s="21">
        <v>141.85666666666665</v>
      </c>
      <c r="D78" s="17">
        <v>0</v>
      </c>
      <c r="E78" s="17">
        <v>20.1</v>
      </c>
      <c r="F78" s="17">
        <v>19.8</v>
      </c>
      <c r="G78" s="17">
        <f t="shared" si="1"/>
        <v>39.900000000000006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9">
        <v>74</v>
      </c>
      <c r="B79" s="11">
        <v>43173</v>
      </c>
      <c r="C79" s="22">
        <v>141.4</v>
      </c>
      <c r="D79" s="17">
        <v>0</v>
      </c>
      <c r="E79" s="17">
        <v>20.1</v>
      </c>
      <c r="F79" s="17">
        <v>19.8</v>
      </c>
      <c r="G79" s="17">
        <f t="shared" si="1"/>
        <v>39.900000000000006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">
      <c r="A80" s="9">
        <v>75</v>
      </c>
      <c r="B80" s="11">
        <v>43174</v>
      </c>
      <c r="C80" s="21">
        <v>140.86666666666667</v>
      </c>
      <c r="D80" s="17">
        <v>0</v>
      </c>
      <c r="E80" s="17">
        <v>20.1</v>
      </c>
      <c r="F80" s="17">
        <v>19.8</v>
      </c>
      <c r="G80" s="17">
        <f t="shared" si="1"/>
        <v>39.900000000000006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">
      <c r="A81" s="18">
        <v>76</v>
      </c>
      <c r="B81" s="11">
        <v>43175</v>
      </c>
      <c r="C81" s="21">
        <v>140.46666666666667</v>
      </c>
      <c r="D81" s="17">
        <v>0</v>
      </c>
      <c r="E81" s="17">
        <v>20.1</v>
      </c>
      <c r="F81" s="17">
        <v>19.8</v>
      </c>
      <c r="G81" s="17">
        <f t="shared" si="1"/>
        <v>39.900000000000006</v>
      </c>
      <c r="H81" s="1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">
      <c r="A82" s="9">
        <v>77</v>
      </c>
      <c r="B82" s="11">
        <v>43176</v>
      </c>
      <c r="C82" s="21">
        <v>140.5</v>
      </c>
      <c r="D82" s="17">
        <v>12.5</v>
      </c>
      <c r="E82" s="17">
        <v>20.3</v>
      </c>
      <c r="F82" s="17">
        <v>20.1</v>
      </c>
      <c r="G82" s="17">
        <f t="shared" si="1"/>
        <v>40.400000000000006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">
      <c r="A83" s="9">
        <v>78</v>
      </c>
      <c r="B83" s="11">
        <v>43177</v>
      </c>
      <c r="C83" s="21">
        <v>140.79333333333332</v>
      </c>
      <c r="D83" s="17">
        <v>0</v>
      </c>
      <c r="E83" s="17">
        <v>20.35</v>
      </c>
      <c r="F83" s="17">
        <v>20.2</v>
      </c>
      <c r="G83" s="17">
        <f t="shared" si="1"/>
        <v>40.55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">
      <c r="A84" s="9">
        <v>79</v>
      </c>
      <c r="B84" s="11">
        <v>43178</v>
      </c>
      <c r="C84" s="21">
        <v>140.33</v>
      </c>
      <c r="D84" s="17">
        <v>0</v>
      </c>
      <c r="E84" s="17">
        <v>20.4</v>
      </c>
      <c r="F84" s="17">
        <v>19.3</v>
      </c>
      <c r="G84" s="17">
        <f t="shared" si="1"/>
        <v>39.7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9">
        <v>80</v>
      </c>
      <c r="B85" s="11">
        <v>43179</v>
      </c>
      <c r="C85" s="21">
        <v>139.61666666666667</v>
      </c>
      <c r="D85" s="17">
        <v>20</v>
      </c>
      <c r="E85" s="17">
        <v>20.1</v>
      </c>
      <c r="F85" s="17">
        <v>19.3</v>
      </c>
      <c r="G85" s="17">
        <f t="shared" si="1"/>
        <v>39.400000000000006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">
      <c r="A86" s="9">
        <v>81</v>
      </c>
      <c r="B86" s="11">
        <v>43180</v>
      </c>
      <c r="C86" s="21">
        <v>139.92666666666665</v>
      </c>
      <c r="D86" s="17">
        <v>3.2</v>
      </c>
      <c r="E86" s="17">
        <v>20.3</v>
      </c>
      <c r="F86" s="17">
        <v>19.6</v>
      </c>
      <c r="G86" s="17">
        <f t="shared" si="1"/>
        <v>39.900000000000006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">
      <c r="A87" s="9">
        <v>82</v>
      </c>
      <c r="B87" s="11">
        <v>43181</v>
      </c>
      <c r="C87" s="21">
        <v>139.6866666666667</v>
      </c>
      <c r="D87" s="17">
        <v>62</v>
      </c>
      <c r="E87" s="17">
        <v>20.4</v>
      </c>
      <c r="F87" s="17">
        <v>19.6</v>
      </c>
      <c r="G87" s="17">
        <f t="shared" si="1"/>
        <v>40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">
      <c r="A88" s="9">
        <v>83</v>
      </c>
      <c r="B88" s="11">
        <v>43182</v>
      </c>
      <c r="C88" s="21">
        <v>143.09</v>
      </c>
      <c r="D88" s="17">
        <v>0</v>
      </c>
      <c r="E88" s="17">
        <v>20.4</v>
      </c>
      <c r="F88" s="17">
        <v>19.6</v>
      </c>
      <c r="G88" s="17">
        <f t="shared" si="1"/>
        <v>40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">
      <c r="A89" s="9">
        <v>84</v>
      </c>
      <c r="B89" s="11">
        <v>43183</v>
      </c>
      <c r="C89" s="21">
        <v>142.95000000000002</v>
      </c>
      <c r="D89" s="17">
        <v>0</v>
      </c>
      <c r="E89" s="17">
        <v>20.1</v>
      </c>
      <c r="F89" s="17">
        <v>19.8</v>
      </c>
      <c r="G89" s="17">
        <f t="shared" si="1"/>
        <v>39.900000000000006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">
      <c r="A90" s="9">
        <v>85</v>
      </c>
      <c r="B90" s="11">
        <v>43184</v>
      </c>
      <c r="C90" s="21">
        <v>142.4</v>
      </c>
      <c r="D90" s="17">
        <v>0</v>
      </c>
      <c r="E90" s="17">
        <v>20.4</v>
      </c>
      <c r="F90" s="17">
        <v>20.1</v>
      </c>
      <c r="G90" s="17">
        <f t="shared" si="1"/>
        <v>40.5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5">
      <c r="A91" s="9">
        <v>86</v>
      </c>
      <c r="B91" s="11">
        <v>43185</v>
      </c>
      <c r="C91" s="21">
        <v>141.69666666666666</v>
      </c>
      <c r="D91" s="17">
        <v>0</v>
      </c>
      <c r="E91" s="17">
        <v>20.4</v>
      </c>
      <c r="F91" s="17">
        <v>20.1</v>
      </c>
      <c r="G91" s="17">
        <f t="shared" si="1"/>
        <v>40.5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">
      <c r="A92" s="9">
        <v>87</v>
      </c>
      <c r="B92" s="11">
        <v>43186</v>
      </c>
      <c r="C92" s="21">
        <v>140.92</v>
      </c>
      <c r="D92" s="17">
        <v>0</v>
      </c>
      <c r="E92" s="17">
        <v>20.4</v>
      </c>
      <c r="F92" s="17">
        <v>20.1</v>
      </c>
      <c r="G92" s="17">
        <f t="shared" si="1"/>
        <v>40.5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">
      <c r="A93" s="9">
        <v>88</v>
      </c>
      <c r="B93" s="11">
        <v>43187</v>
      </c>
      <c r="C93" s="21">
        <v>140.07333333333335</v>
      </c>
      <c r="D93" s="17">
        <v>0</v>
      </c>
      <c r="E93" s="17">
        <v>20.4</v>
      </c>
      <c r="F93" s="17">
        <v>19.6</v>
      </c>
      <c r="G93" s="17">
        <f t="shared" si="1"/>
        <v>40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">
      <c r="A94" s="9">
        <v>89</v>
      </c>
      <c r="B94" s="11">
        <v>43188</v>
      </c>
      <c r="C94" s="21">
        <v>139.14</v>
      </c>
      <c r="D94" s="17">
        <v>0</v>
      </c>
      <c r="E94" s="17">
        <v>19.8</v>
      </c>
      <c r="F94" s="17">
        <v>19.6</v>
      </c>
      <c r="G94" s="17">
        <f t="shared" si="1"/>
        <v>39.400000000000006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">
      <c r="A95" s="9">
        <v>90</v>
      </c>
      <c r="B95" s="11">
        <v>43189</v>
      </c>
      <c r="C95" s="21">
        <v>138.36666666666667</v>
      </c>
      <c r="D95" s="17">
        <v>16</v>
      </c>
      <c r="E95" s="17">
        <v>19.8</v>
      </c>
      <c r="F95" s="17">
        <v>19.3</v>
      </c>
      <c r="G95" s="17">
        <f t="shared" si="1"/>
        <v>39.1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">
      <c r="A96" s="9">
        <v>91</v>
      </c>
      <c r="B96" s="11">
        <v>43190</v>
      </c>
      <c r="C96" s="21">
        <v>138.71666666666667</v>
      </c>
      <c r="D96" s="17">
        <v>0</v>
      </c>
      <c r="E96" s="17">
        <v>20.1</v>
      </c>
      <c r="F96" s="17">
        <v>19</v>
      </c>
      <c r="G96" s="17">
        <f t="shared" si="1"/>
        <v>39.1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">
      <c r="A97" s="9">
        <v>92</v>
      </c>
      <c r="B97" s="11">
        <v>43191</v>
      </c>
      <c r="C97" s="21">
        <v>137.98333333333335</v>
      </c>
      <c r="D97" s="17">
        <v>0</v>
      </c>
      <c r="E97" s="17">
        <v>19.8</v>
      </c>
      <c r="F97" s="17">
        <v>18.8</v>
      </c>
      <c r="G97" s="17">
        <f t="shared" si="1"/>
        <v>38.6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5">
      <c r="A98" s="9">
        <v>93</v>
      </c>
      <c r="B98" s="11">
        <v>43192</v>
      </c>
      <c r="C98" s="21">
        <v>137.25666666666666</v>
      </c>
      <c r="D98" s="17">
        <v>10</v>
      </c>
      <c r="E98" s="17">
        <v>20.1</v>
      </c>
      <c r="F98" s="17">
        <v>18.5</v>
      </c>
      <c r="G98" s="17">
        <f t="shared" si="1"/>
        <v>38.6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">
      <c r="A99" s="9">
        <v>94</v>
      </c>
      <c r="B99" s="11">
        <v>43193</v>
      </c>
      <c r="C99" s="21">
        <v>136.46666666666667</v>
      </c>
      <c r="D99" s="17">
        <v>0</v>
      </c>
      <c r="E99" s="17">
        <v>20.1</v>
      </c>
      <c r="F99" s="17">
        <v>18.5</v>
      </c>
      <c r="G99" s="17">
        <f t="shared" si="1"/>
        <v>38.6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">
      <c r="A100" s="9">
        <v>95</v>
      </c>
      <c r="B100" s="11">
        <v>43194</v>
      </c>
      <c r="C100" s="21">
        <v>135.52</v>
      </c>
      <c r="D100" s="17">
        <v>0</v>
      </c>
      <c r="E100" s="17">
        <v>19.8</v>
      </c>
      <c r="F100" s="17">
        <v>19.3</v>
      </c>
      <c r="G100" s="17">
        <f t="shared" si="1"/>
        <v>39.1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">
      <c r="A101" s="9">
        <v>96</v>
      </c>
      <c r="B101" s="11">
        <v>43195</v>
      </c>
      <c r="C101" s="21">
        <v>134.83333333333334</v>
      </c>
      <c r="D101" s="17">
        <v>2.5</v>
      </c>
      <c r="E101" s="17">
        <v>19</v>
      </c>
      <c r="F101" s="17">
        <v>18.5</v>
      </c>
      <c r="G101" s="17">
        <f t="shared" si="1"/>
        <v>37.5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">
      <c r="A102" s="9">
        <v>97</v>
      </c>
      <c r="B102" s="11">
        <v>43196</v>
      </c>
      <c r="C102" s="21">
        <v>135.38</v>
      </c>
      <c r="D102" s="17">
        <v>13</v>
      </c>
      <c r="E102" s="17">
        <v>20.1</v>
      </c>
      <c r="F102" s="17">
        <v>18</v>
      </c>
      <c r="G102" s="17">
        <f t="shared" si="1"/>
        <v>38.1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>
      <c r="A103" s="9">
        <v>98</v>
      </c>
      <c r="B103" s="11">
        <v>43197</v>
      </c>
      <c r="C103" s="21">
        <v>137.23333333333332</v>
      </c>
      <c r="D103" s="17">
        <v>0</v>
      </c>
      <c r="E103" s="17">
        <v>19.8</v>
      </c>
      <c r="F103" s="17">
        <v>18</v>
      </c>
      <c r="G103" s="17">
        <f t="shared" si="1"/>
        <v>37.8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9">
        <v>99</v>
      </c>
      <c r="B104" s="11">
        <v>43198</v>
      </c>
      <c r="C104" s="21">
        <v>137.37</v>
      </c>
      <c r="D104" s="17">
        <v>0</v>
      </c>
      <c r="E104" s="17">
        <v>19.6</v>
      </c>
      <c r="F104" s="17">
        <v>18</v>
      </c>
      <c r="G104" s="17">
        <f t="shared" si="1"/>
        <v>37.6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9">
        <v>100</v>
      </c>
      <c r="B105" s="11">
        <v>43199</v>
      </c>
      <c r="C105" s="21">
        <v>138.22666666666666</v>
      </c>
      <c r="D105" s="17">
        <v>0</v>
      </c>
      <c r="E105" s="17">
        <v>19.3</v>
      </c>
      <c r="F105" s="17">
        <v>18</v>
      </c>
      <c r="G105" s="17">
        <f t="shared" si="1"/>
        <v>37.3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9">
        <v>101</v>
      </c>
      <c r="B106" s="11">
        <v>43200</v>
      </c>
      <c r="C106" s="21">
        <v>138.21333333333334</v>
      </c>
      <c r="D106" s="17">
        <v>1.5</v>
      </c>
      <c r="E106" s="17">
        <v>19</v>
      </c>
      <c r="F106" s="17">
        <v>18.2</v>
      </c>
      <c r="G106" s="17">
        <f t="shared" si="1"/>
        <v>37.2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9">
        <v>102</v>
      </c>
      <c r="B107" s="11">
        <v>43201</v>
      </c>
      <c r="C107" s="21">
        <v>138.07333333333335</v>
      </c>
      <c r="D107" s="17">
        <v>0</v>
      </c>
      <c r="E107" s="17">
        <v>19</v>
      </c>
      <c r="F107" s="17">
        <v>18.2</v>
      </c>
      <c r="G107" s="17">
        <f t="shared" si="1"/>
        <v>37.2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9">
        <v>103</v>
      </c>
      <c r="B108" s="11">
        <v>43202</v>
      </c>
      <c r="C108" s="21">
        <v>137.82666666666668</v>
      </c>
      <c r="D108" s="17">
        <v>0</v>
      </c>
      <c r="E108" s="17">
        <v>19</v>
      </c>
      <c r="F108" s="17">
        <v>18.2</v>
      </c>
      <c r="G108" s="17">
        <f t="shared" si="1"/>
        <v>37.2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9">
        <v>104</v>
      </c>
      <c r="B109" s="11">
        <v>43203</v>
      </c>
      <c r="C109" s="21">
        <v>137.51666666666668</v>
      </c>
      <c r="D109" s="17">
        <v>0</v>
      </c>
      <c r="E109" s="17">
        <v>18.8</v>
      </c>
      <c r="F109" s="17">
        <v>18</v>
      </c>
      <c r="G109" s="17">
        <f t="shared" si="1"/>
        <v>36.8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9">
        <v>105</v>
      </c>
      <c r="B110" s="11">
        <v>43204</v>
      </c>
      <c r="C110" s="21">
        <v>137.04999999999998</v>
      </c>
      <c r="D110" s="17">
        <v>0</v>
      </c>
      <c r="E110" s="17">
        <v>18.5</v>
      </c>
      <c r="F110" s="17">
        <v>18</v>
      </c>
      <c r="G110" s="17">
        <f t="shared" si="1"/>
        <v>36.5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9">
        <v>106</v>
      </c>
      <c r="B111" s="11">
        <v>43205</v>
      </c>
      <c r="C111" s="21">
        <v>136.67666666666665</v>
      </c>
      <c r="D111" s="17">
        <v>0</v>
      </c>
      <c r="E111" s="17">
        <v>18.5</v>
      </c>
      <c r="F111" s="17">
        <v>18</v>
      </c>
      <c r="G111" s="17">
        <f t="shared" si="1"/>
        <v>36.5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9">
        <v>107</v>
      </c>
      <c r="B112" s="11">
        <v>43206</v>
      </c>
      <c r="C112" s="21">
        <v>136.5</v>
      </c>
      <c r="D112" s="17">
        <v>38.5</v>
      </c>
      <c r="E112" s="17">
        <v>18.5</v>
      </c>
      <c r="F112" s="17">
        <v>18</v>
      </c>
      <c r="G112" s="17">
        <f t="shared" si="1"/>
        <v>36.5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9">
        <v>108</v>
      </c>
      <c r="B113" s="11">
        <v>43207</v>
      </c>
      <c r="C113" s="21">
        <v>137.18666666666667</v>
      </c>
      <c r="D113" s="17">
        <v>0</v>
      </c>
      <c r="E113" s="17">
        <v>18.5</v>
      </c>
      <c r="F113" s="17">
        <v>18</v>
      </c>
      <c r="G113" s="17">
        <f t="shared" si="1"/>
        <v>36.5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9">
        <v>109</v>
      </c>
      <c r="B114" s="11">
        <v>43208</v>
      </c>
      <c r="C114" s="21">
        <v>137.14333333333335</v>
      </c>
      <c r="D114" s="17">
        <v>3.5</v>
      </c>
      <c r="E114" s="17">
        <v>18.5</v>
      </c>
      <c r="F114" s="17">
        <v>18</v>
      </c>
      <c r="G114" s="17">
        <f t="shared" si="1"/>
        <v>36.5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">
      <c r="A115" s="9">
        <v>110</v>
      </c>
      <c r="B115" s="11">
        <v>43209</v>
      </c>
      <c r="C115" s="21">
        <v>137.00333333333333</v>
      </c>
      <c r="D115" s="17">
        <v>0</v>
      </c>
      <c r="E115" s="17">
        <v>19.3</v>
      </c>
      <c r="F115" s="17">
        <v>17.7</v>
      </c>
      <c r="G115" s="17">
        <f t="shared" si="1"/>
        <v>37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>
      <c r="A116" s="9">
        <v>111</v>
      </c>
      <c r="B116" s="11">
        <v>43210</v>
      </c>
      <c r="C116" s="21">
        <v>137.04999999999998</v>
      </c>
      <c r="D116" s="17">
        <v>1.5</v>
      </c>
      <c r="E116" s="17">
        <v>19.8</v>
      </c>
      <c r="F116" s="17">
        <v>17.5</v>
      </c>
      <c r="G116" s="17">
        <f t="shared" si="1"/>
        <v>37.3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>
      <c r="A117" s="9">
        <v>112</v>
      </c>
      <c r="B117" s="11">
        <v>43211</v>
      </c>
      <c r="C117" s="21">
        <v>136.79666666666668</v>
      </c>
      <c r="D117" s="17">
        <v>6</v>
      </c>
      <c r="E117" s="17">
        <v>19.8</v>
      </c>
      <c r="F117" s="17">
        <v>17.5</v>
      </c>
      <c r="G117" s="17">
        <f t="shared" si="1"/>
        <v>37.3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">
      <c r="A118" s="9">
        <v>113</v>
      </c>
      <c r="B118" s="11">
        <v>43212</v>
      </c>
      <c r="C118" s="21">
        <v>136.28</v>
      </c>
      <c r="D118" s="17">
        <v>27.5</v>
      </c>
      <c r="E118" s="17">
        <v>19.8</v>
      </c>
      <c r="F118" s="17">
        <v>17.2</v>
      </c>
      <c r="G118" s="17">
        <f t="shared" si="1"/>
        <v>37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">
      <c r="A119" s="9">
        <v>114</v>
      </c>
      <c r="B119" s="11">
        <v>43213</v>
      </c>
      <c r="C119" s="21">
        <v>136.77666666666667</v>
      </c>
      <c r="D119" s="17">
        <v>0</v>
      </c>
      <c r="E119" s="17">
        <v>19.6</v>
      </c>
      <c r="F119" s="17">
        <v>17</v>
      </c>
      <c r="G119" s="17">
        <f t="shared" si="1"/>
        <v>36.6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">
      <c r="A120" s="9">
        <v>115</v>
      </c>
      <c r="B120" s="11">
        <v>43214</v>
      </c>
      <c r="C120" s="21">
        <v>137.09333333333333</v>
      </c>
      <c r="D120" s="17">
        <v>0</v>
      </c>
      <c r="E120" s="17">
        <v>19.6</v>
      </c>
      <c r="F120" s="17">
        <v>16.7</v>
      </c>
      <c r="G120" s="17">
        <f t="shared" si="1"/>
        <v>36.3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">
      <c r="A121" s="9">
        <v>116</v>
      </c>
      <c r="B121" s="11">
        <v>43215</v>
      </c>
      <c r="C121" s="21">
        <v>136.29</v>
      </c>
      <c r="D121" s="17">
        <v>0</v>
      </c>
      <c r="E121" s="17">
        <v>19.6</v>
      </c>
      <c r="F121" s="17">
        <v>16.7</v>
      </c>
      <c r="G121" s="17">
        <f t="shared" si="1"/>
        <v>36.3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">
      <c r="A122" s="9">
        <v>117</v>
      </c>
      <c r="B122" s="11">
        <v>43216</v>
      </c>
      <c r="C122" s="21">
        <v>135.24333333333334</v>
      </c>
      <c r="D122" s="17">
        <v>2.5</v>
      </c>
      <c r="E122" s="17">
        <v>19.6</v>
      </c>
      <c r="F122" s="17">
        <v>16.7</v>
      </c>
      <c r="G122" s="17">
        <f t="shared" si="1"/>
        <v>36.3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">
      <c r="A123" s="9">
        <v>118</v>
      </c>
      <c r="B123" s="11">
        <v>43217</v>
      </c>
      <c r="C123" s="21">
        <v>134.04</v>
      </c>
      <c r="D123" s="17">
        <v>7.8</v>
      </c>
      <c r="E123" s="17">
        <v>19.6</v>
      </c>
      <c r="F123" s="17">
        <v>16.7</v>
      </c>
      <c r="G123" s="17">
        <f t="shared" si="1"/>
        <v>36.3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">
      <c r="A124" s="9">
        <v>119</v>
      </c>
      <c r="B124" s="11">
        <v>43218</v>
      </c>
      <c r="C124" s="21">
        <v>134</v>
      </c>
      <c r="D124" s="17">
        <v>0</v>
      </c>
      <c r="E124" s="17">
        <v>19.6</v>
      </c>
      <c r="F124" s="17">
        <v>16.7</v>
      </c>
      <c r="G124" s="17">
        <f t="shared" si="1"/>
        <v>36.3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">
      <c r="A125" s="9">
        <v>120</v>
      </c>
      <c r="B125" s="11">
        <v>43219</v>
      </c>
      <c r="C125" s="21">
        <v>133.67</v>
      </c>
      <c r="D125" s="17">
        <v>0</v>
      </c>
      <c r="E125" s="17">
        <v>19</v>
      </c>
      <c r="F125" s="17">
        <v>16.5</v>
      </c>
      <c r="G125" s="17">
        <f t="shared" si="1"/>
        <v>35.5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">
      <c r="A126" s="9">
        <v>121</v>
      </c>
      <c r="B126" s="11">
        <v>43220</v>
      </c>
      <c r="C126" s="21">
        <v>133.29666666666665</v>
      </c>
      <c r="D126" s="17">
        <v>0</v>
      </c>
      <c r="E126" s="17">
        <v>19</v>
      </c>
      <c r="F126" s="17">
        <v>16.5</v>
      </c>
      <c r="G126" s="17">
        <f t="shared" si="1"/>
        <v>35.5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">
      <c r="A127" s="9">
        <v>122</v>
      </c>
      <c r="B127" s="11">
        <v>43221</v>
      </c>
      <c r="C127" s="21">
        <v>132.92999999999998</v>
      </c>
      <c r="D127" s="17">
        <v>0</v>
      </c>
      <c r="E127" s="17">
        <v>19</v>
      </c>
      <c r="F127" s="17">
        <v>16.7</v>
      </c>
      <c r="G127" s="17">
        <f t="shared" si="1"/>
        <v>35.7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">
      <c r="A128" s="9">
        <v>123</v>
      </c>
      <c r="B128" s="11">
        <v>43222</v>
      </c>
      <c r="C128" s="21">
        <v>132.45000000000002</v>
      </c>
      <c r="D128" s="17">
        <v>0</v>
      </c>
      <c r="E128" s="17">
        <v>19</v>
      </c>
      <c r="F128" s="17">
        <v>16.7</v>
      </c>
      <c r="G128" s="17">
        <f t="shared" si="1"/>
        <v>35.7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">
      <c r="A129" s="9">
        <v>124</v>
      </c>
      <c r="B129" s="11">
        <v>43223</v>
      </c>
      <c r="C129" s="21">
        <v>132.45666666666668</v>
      </c>
      <c r="D129" s="17">
        <v>0</v>
      </c>
      <c r="E129" s="17">
        <v>19</v>
      </c>
      <c r="F129" s="17">
        <v>16.5</v>
      </c>
      <c r="G129" s="17">
        <f t="shared" si="1"/>
        <v>35.5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">
      <c r="A130" s="9">
        <v>125</v>
      </c>
      <c r="B130" s="11">
        <v>43224</v>
      </c>
      <c r="C130" s="21">
        <v>133.48666666666665</v>
      </c>
      <c r="D130" s="17">
        <v>0</v>
      </c>
      <c r="E130" s="17">
        <v>19</v>
      </c>
      <c r="F130" s="17">
        <v>16.2</v>
      </c>
      <c r="G130" s="17">
        <f t="shared" si="1"/>
        <v>35.2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">
      <c r="A131" s="9">
        <v>126</v>
      </c>
      <c r="B131" s="11">
        <v>43225</v>
      </c>
      <c r="C131" s="21">
        <v>137.44000000000003</v>
      </c>
      <c r="D131" s="17">
        <v>0</v>
      </c>
      <c r="E131" s="17">
        <v>18.8</v>
      </c>
      <c r="F131" s="17">
        <v>16</v>
      </c>
      <c r="G131" s="17">
        <f t="shared" si="1"/>
        <v>34.8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">
      <c r="A132" s="9">
        <v>127</v>
      </c>
      <c r="B132" s="11">
        <v>43226</v>
      </c>
      <c r="C132" s="21">
        <v>135.40966666666668</v>
      </c>
      <c r="D132" s="17">
        <v>0</v>
      </c>
      <c r="E132" s="17">
        <v>18.8</v>
      </c>
      <c r="F132" s="17">
        <v>15.8</v>
      </c>
      <c r="G132" s="17">
        <f t="shared" si="1"/>
        <v>34.6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">
      <c r="A133" s="9">
        <v>128</v>
      </c>
      <c r="B133" s="11">
        <v>43227</v>
      </c>
      <c r="C133" s="21">
        <v>136.06333333333336</v>
      </c>
      <c r="D133" s="17">
        <v>0</v>
      </c>
      <c r="E133" s="17">
        <v>18.8</v>
      </c>
      <c r="F133" s="17">
        <v>15.8</v>
      </c>
      <c r="G133" s="17">
        <f t="shared" si="1"/>
        <v>34.6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">
      <c r="A134" s="9">
        <v>129</v>
      </c>
      <c r="B134" s="11">
        <v>43228</v>
      </c>
      <c r="C134" s="21">
        <v>135.44666666666666</v>
      </c>
      <c r="D134" s="17">
        <v>0</v>
      </c>
      <c r="E134" s="17">
        <v>18.8</v>
      </c>
      <c r="F134" s="17">
        <v>15.8</v>
      </c>
      <c r="G134" s="17">
        <f t="shared" si="1"/>
        <v>34.6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">
      <c r="A135" s="9">
        <v>130</v>
      </c>
      <c r="B135" s="11">
        <v>43229</v>
      </c>
      <c r="C135" s="21">
        <v>134.79</v>
      </c>
      <c r="D135" s="17">
        <v>0</v>
      </c>
      <c r="E135" s="17">
        <v>18.8</v>
      </c>
      <c r="F135" s="17">
        <v>16</v>
      </c>
      <c r="G135" s="17">
        <f t="shared" si="1"/>
        <v>34.8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">
      <c r="A136" s="9">
        <v>131</v>
      </c>
      <c r="B136" s="11">
        <v>43230</v>
      </c>
      <c r="C136" s="21">
        <v>134.14999999999998</v>
      </c>
      <c r="D136" s="17">
        <v>0</v>
      </c>
      <c r="E136" s="17">
        <v>18.8</v>
      </c>
      <c r="F136" s="17">
        <v>15.8</v>
      </c>
      <c r="G136" s="17">
        <f aca="true" t="shared" si="2" ref="G136:G199">E136+F136</f>
        <v>34.6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">
      <c r="A137" s="9">
        <v>132</v>
      </c>
      <c r="B137" s="11">
        <v>43231</v>
      </c>
      <c r="C137" s="21">
        <v>133.49666666666667</v>
      </c>
      <c r="D137" s="17">
        <v>0</v>
      </c>
      <c r="E137" s="17">
        <v>18.8</v>
      </c>
      <c r="F137" s="17">
        <v>15.8</v>
      </c>
      <c r="G137" s="17">
        <f t="shared" si="2"/>
        <v>34.6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">
      <c r="A138" s="9">
        <v>133</v>
      </c>
      <c r="B138" s="11">
        <v>43232</v>
      </c>
      <c r="C138" s="21">
        <v>132.88333333333333</v>
      </c>
      <c r="D138" s="17">
        <v>0</v>
      </c>
      <c r="E138" s="17">
        <v>18.8</v>
      </c>
      <c r="F138" s="17">
        <v>15.8</v>
      </c>
      <c r="G138" s="17">
        <f t="shared" si="2"/>
        <v>34.6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">
      <c r="A139" s="9">
        <v>134</v>
      </c>
      <c r="B139" s="11">
        <v>43233</v>
      </c>
      <c r="C139" s="21">
        <v>132.23333333333335</v>
      </c>
      <c r="D139" s="17">
        <v>0</v>
      </c>
      <c r="E139" s="17">
        <v>18.5</v>
      </c>
      <c r="F139" s="17">
        <v>14.1</v>
      </c>
      <c r="G139" s="17">
        <f t="shared" si="2"/>
        <v>32.6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">
      <c r="A140" s="9">
        <v>135</v>
      </c>
      <c r="B140" s="11">
        <v>43234</v>
      </c>
      <c r="C140" s="21">
        <v>131.57</v>
      </c>
      <c r="D140" s="17">
        <v>0</v>
      </c>
      <c r="E140" s="17">
        <v>18.5</v>
      </c>
      <c r="F140" s="17">
        <v>14.1</v>
      </c>
      <c r="G140" s="17">
        <f t="shared" si="2"/>
        <v>32.6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">
      <c r="A141" s="9">
        <v>136</v>
      </c>
      <c r="B141" s="11">
        <v>43235</v>
      </c>
      <c r="C141" s="21">
        <v>130.98</v>
      </c>
      <c r="D141" s="17">
        <v>0</v>
      </c>
      <c r="E141" s="17">
        <v>18</v>
      </c>
      <c r="F141" s="17">
        <v>14.4</v>
      </c>
      <c r="G141" s="17">
        <f t="shared" si="2"/>
        <v>32.4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">
      <c r="A142" s="9">
        <v>137</v>
      </c>
      <c r="B142" s="11">
        <v>43236</v>
      </c>
      <c r="C142" s="21">
        <v>130.45366666666666</v>
      </c>
      <c r="D142" s="17">
        <v>16</v>
      </c>
      <c r="E142" s="17">
        <v>18</v>
      </c>
      <c r="F142" s="17">
        <v>13.9</v>
      </c>
      <c r="G142" s="17">
        <f t="shared" si="2"/>
        <v>31.9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">
      <c r="A143" s="9">
        <v>138</v>
      </c>
      <c r="B143" s="11">
        <v>43237</v>
      </c>
      <c r="C143" s="21">
        <v>133.19533333333334</v>
      </c>
      <c r="D143" s="17">
        <v>1</v>
      </c>
      <c r="E143" s="17">
        <v>17</v>
      </c>
      <c r="F143" s="17">
        <v>13.9</v>
      </c>
      <c r="G143" s="17">
        <f t="shared" si="2"/>
        <v>30.9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">
      <c r="A144" s="9">
        <v>139</v>
      </c>
      <c r="B144" s="11">
        <v>43238</v>
      </c>
      <c r="C144" s="21">
        <v>129.31633333333332</v>
      </c>
      <c r="D144" s="17">
        <v>0</v>
      </c>
      <c r="E144" s="17">
        <v>17.5</v>
      </c>
      <c r="F144" s="17">
        <v>14.4</v>
      </c>
      <c r="G144" s="17">
        <f t="shared" si="2"/>
        <v>31.9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">
      <c r="A145" s="9">
        <v>140</v>
      </c>
      <c r="B145" s="11">
        <v>43239</v>
      </c>
      <c r="C145" s="21">
        <v>128.64166666666668</v>
      </c>
      <c r="D145" s="17">
        <v>0</v>
      </c>
      <c r="E145" s="17">
        <v>17.7</v>
      </c>
      <c r="F145" s="17">
        <v>14.8</v>
      </c>
      <c r="G145" s="17">
        <f t="shared" si="2"/>
        <v>32.5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">
      <c r="A146" s="9">
        <v>141</v>
      </c>
      <c r="B146" s="11">
        <v>43240</v>
      </c>
      <c r="C146" s="21">
        <v>128.20133333333334</v>
      </c>
      <c r="D146" s="17">
        <v>0</v>
      </c>
      <c r="E146" s="17">
        <v>17.5</v>
      </c>
      <c r="F146" s="17">
        <v>14.4</v>
      </c>
      <c r="G146" s="17">
        <f t="shared" si="2"/>
        <v>31.9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">
      <c r="A147" s="9">
        <v>142</v>
      </c>
      <c r="B147" s="11">
        <v>43241</v>
      </c>
      <c r="C147" s="21">
        <v>127.707</v>
      </c>
      <c r="D147" s="17">
        <v>0</v>
      </c>
      <c r="E147" s="17">
        <v>17</v>
      </c>
      <c r="F147" s="17">
        <v>14.1</v>
      </c>
      <c r="G147" s="17">
        <f t="shared" si="2"/>
        <v>31.1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">
      <c r="A148" s="9">
        <v>143</v>
      </c>
      <c r="B148" s="11">
        <v>43242</v>
      </c>
      <c r="C148" s="21">
        <v>127.40666666666668</v>
      </c>
      <c r="D148" s="17">
        <v>0</v>
      </c>
      <c r="E148" s="17">
        <v>17</v>
      </c>
      <c r="F148" s="17">
        <v>14.1</v>
      </c>
      <c r="G148" s="17">
        <f t="shared" si="2"/>
        <v>31.1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">
      <c r="A149" s="9">
        <v>144</v>
      </c>
      <c r="B149" s="11">
        <v>43243</v>
      </c>
      <c r="C149" s="21">
        <v>127.83366666666666</v>
      </c>
      <c r="D149" s="17">
        <v>0</v>
      </c>
      <c r="E149" s="17">
        <v>17</v>
      </c>
      <c r="F149" s="17">
        <v>14.1</v>
      </c>
      <c r="G149" s="17">
        <f t="shared" si="2"/>
        <v>31.1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">
      <c r="A150" s="9">
        <v>145</v>
      </c>
      <c r="B150" s="11">
        <v>43244</v>
      </c>
      <c r="C150" s="21">
        <v>127.45433333333334</v>
      </c>
      <c r="D150" s="17">
        <v>33</v>
      </c>
      <c r="E150" s="17">
        <v>17</v>
      </c>
      <c r="F150" s="17">
        <v>13.9</v>
      </c>
      <c r="G150" s="17">
        <f t="shared" si="2"/>
        <v>30.9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">
      <c r="A151" s="9">
        <v>146</v>
      </c>
      <c r="B151" s="11">
        <v>43245</v>
      </c>
      <c r="C151" s="21">
        <v>127.39266666666667</v>
      </c>
      <c r="D151" s="17">
        <v>0</v>
      </c>
      <c r="E151" s="17">
        <v>16.7</v>
      </c>
      <c r="F151" s="17">
        <v>13.7</v>
      </c>
      <c r="G151" s="17">
        <f t="shared" si="2"/>
        <v>30.4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">
      <c r="A152" s="9">
        <v>147</v>
      </c>
      <c r="B152" s="11">
        <v>43246</v>
      </c>
      <c r="C152" s="21">
        <v>126.89766666666667</v>
      </c>
      <c r="D152" s="17">
        <v>40.5</v>
      </c>
      <c r="E152" s="17">
        <v>16.7</v>
      </c>
      <c r="F152" s="17">
        <v>13.7</v>
      </c>
      <c r="G152" s="17">
        <f t="shared" si="2"/>
        <v>30.4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5">
      <c r="A153" s="9">
        <v>148</v>
      </c>
      <c r="B153" s="11">
        <v>43247</v>
      </c>
      <c r="C153" s="21">
        <v>126.35066666666665</v>
      </c>
      <c r="D153" s="17">
        <v>0</v>
      </c>
      <c r="E153" s="17">
        <v>16.5</v>
      </c>
      <c r="F153" s="17">
        <v>12.8</v>
      </c>
      <c r="G153" s="17">
        <f t="shared" si="2"/>
        <v>29.3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5">
      <c r="A154" s="9">
        <v>149</v>
      </c>
      <c r="B154" s="11">
        <v>43248</v>
      </c>
      <c r="C154" s="21">
        <v>129.01233333333334</v>
      </c>
      <c r="D154" s="17">
        <v>0</v>
      </c>
      <c r="E154" s="17">
        <v>16.5</v>
      </c>
      <c r="F154" s="17">
        <v>12.8</v>
      </c>
      <c r="G154" s="17">
        <f t="shared" si="2"/>
        <v>29.3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5">
      <c r="A155" s="9">
        <v>150</v>
      </c>
      <c r="B155" s="11">
        <v>43249</v>
      </c>
      <c r="C155" s="21">
        <v>124.96533333333332</v>
      </c>
      <c r="D155" s="17">
        <v>0</v>
      </c>
      <c r="E155" s="17">
        <v>16.2</v>
      </c>
      <c r="F155" s="17">
        <v>12.6</v>
      </c>
      <c r="G155" s="17">
        <f t="shared" si="2"/>
        <v>28.799999999999997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5">
      <c r="A156" s="14">
        <v>151</v>
      </c>
      <c r="B156" s="20">
        <v>43250</v>
      </c>
      <c r="C156" s="21">
        <v>124.35</v>
      </c>
      <c r="D156" s="19"/>
      <c r="E156" s="19"/>
      <c r="F156" s="19"/>
      <c r="G156" s="19">
        <f t="shared" si="2"/>
        <v>0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>
      <c r="A157" s="9">
        <v>152</v>
      </c>
      <c r="B157" s="11">
        <v>43251</v>
      </c>
      <c r="C157" s="21">
        <v>123.51466666666666</v>
      </c>
      <c r="D157" s="17">
        <v>0</v>
      </c>
      <c r="E157" s="17">
        <v>16</v>
      </c>
      <c r="F157" s="17">
        <v>12.4</v>
      </c>
      <c r="G157" s="17">
        <f t="shared" si="2"/>
        <v>28.4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5">
      <c r="A158" s="9">
        <v>153</v>
      </c>
      <c r="B158" s="11">
        <v>43252</v>
      </c>
      <c r="C158" s="21">
        <v>122.75833333333333</v>
      </c>
      <c r="D158" s="17">
        <v>0</v>
      </c>
      <c r="E158" s="17">
        <v>16</v>
      </c>
      <c r="F158" s="17">
        <v>12.2</v>
      </c>
      <c r="G158" s="17">
        <f t="shared" si="2"/>
        <v>28.2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5">
      <c r="A159" s="9">
        <v>154</v>
      </c>
      <c r="B159" s="11">
        <v>43253</v>
      </c>
      <c r="C159" s="21">
        <v>122.01933333333334</v>
      </c>
      <c r="D159" s="17">
        <v>0</v>
      </c>
      <c r="E159" s="17">
        <v>15.8</v>
      </c>
      <c r="F159" s="17">
        <v>12.2</v>
      </c>
      <c r="G159" s="17">
        <f t="shared" si="2"/>
        <v>28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5">
      <c r="A160" s="9">
        <v>155</v>
      </c>
      <c r="B160" s="11">
        <v>43254</v>
      </c>
      <c r="C160" s="21">
        <v>121.23700000000001</v>
      </c>
      <c r="D160" s="17">
        <v>0</v>
      </c>
      <c r="E160" s="17">
        <v>15.3</v>
      </c>
      <c r="F160" s="17">
        <v>12</v>
      </c>
      <c r="G160" s="17">
        <f t="shared" si="2"/>
        <v>27.3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5">
      <c r="A161" s="9">
        <v>156</v>
      </c>
      <c r="B161" s="11">
        <v>43255</v>
      </c>
      <c r="C161" s="21">
        <v>120.527</v>
      </c>
      <c r="D161" s="17">
        <v>0</v>
      </c>
      <c r="E161" s="17">
        <v>14.8</v>
      </c>
      <c r="F161" s="17">
        <v>12</v>
      </c>
      <c r="G161" s="17">
        <f t="shared" si="2"/>
        <v>26.8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5">
      <c r="A162" s="9">
        <v>157</v>
      </c>
      <c r="B162" s="11">
        <v>43256</v>
      </c>
      <c r="C162" s="21">
        <v>119.89766666666667</v>
      </c>
      <c r="D162" s="17">
        <v>0</v>
      </c>
      <c r="E162" s="17">
        <v>14.4</v>
      </c>
      <c r="F162" s="17">
        <v>11.8</v>
      </c>
      <c r="G162" s="17">
        <f t="shared" si="2"/>
        <v>26.200000000000003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5">
      <c r="A163" s="9">
        <v>158</v>
      </c>
      <c r="B163" s="11">
        <v>43257</v>
      </c>
      <c r="C163" s="21">
        <v>119.14966666666665</v>
      </c>
      <c r="D163" s="17">
        <v>0</v>
      </c>
      <c r="E163" s="17">
        <v>14.1</v>
      </c>
      <c r="F163" s="17">
        <v>11.6</v>
      </c>
      <c r="G163" s="17">
        <f t="shared" si="2"/>
        <v>25.7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5">
      <c r="A164" s="9">
        <v>159</v>
      </c>
      <c r="B164" s="11">
        <v>43258</v>
      </c>
      <c r="C164" s="21">
        <v>118.82633333333332</v>
      </c>
      <c r="D164" s="17">
        <v>0</v>
      </c>
      <c r="E164" s="17">
        <v>13.9</v>
      </c>
      <c r="F164" s="17">
        <v>11.4</v>
      </c>
      <c r="G164" s="17">
        <f t="shared" si="2"/>
        <v>25.3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5">
      <c r="A165" s="9">
        <v>160</v>
      </c>
      <c r="B165" s="11">
        <v>43259</v>
      </c>
      <c r="C165" s="21">
        <v>119.84500000000001</v>
      </c>
      <c r="D165" s="17">
        <v>0</v>
      </c>
      <c r="E165" s="17">
        <v>13.9</v>
      </c>
      <c r="F165" s="17">
        <v>11.4</v>
      </c>
      <c r="G165" s="17">
        <f t="shared" si="2"/>
        <v>25.3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5">
      <c r="A166" s="9">
        <v>161</v>
      </c>
      <c r="B166" s="11">
        <v>43260</v>
      </c>
      <c r="C166" s="21">
        <v>120.112</v>
      </c>
      <c r="D166" s="17">
        <v>0</v>
      </c>
      <c r="E166" s="17">
        <v>13.9</v>
      </c>
      <c r="F166" s="17">
        <v>11.2</v>
      </c>
      <c r="G166" s="17">
        <f t="shared" si="2"/>
        <v>25.1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5">
      <c r="A167" s="9">
        <v>162</v>
      </c>
      <c r="B167" s="11">
        <v>43261</v>
      </c>
      <c r="C167" s="21">
        <v>120.26533333333333</v>
      </c>
      <c r="D167" s="17">
        <v>1</v>
      </c>
      <c r="E167" s="17">
        <v>13.9</v>
      </c>
      <c r="F167" s="17">
        <v>11</v>
      </c>
      <c r="G167" s="17">
        <f t="shared" si="2"/>
        <v>24.9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5">
      <c r="A168" s="9">
        <v>163</v>
      </c>
      <c r="B168" s="11">
        <v>43262</v>
      </c>
      <c r="C168" s="21">
        <v>120.33633333333331</v>
      </c>
      <c r="D168" s="17">
        <v>0.5</v>
      </c>
      <c r="E168" s="17">
        <v>13.9</v>
      </c>
      <c r="F168" s="17">
        <v>10.9</v>
      </c>
      <c r="G168" s="17">
        <f t="shared" si="2"/>
        <v>24.8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5">
      <c r="A169" s="9">
        <v>164</v>
      </c>
      <c r="B169" s="11">
        <v>43263</v>
      </c>
      <c r="C169" s="21">
        <v>120.32833333333333</v>
      </c>
      <c r="D169" s="17">
        <v>0</v>
      </c>
      <c r="E169" s="17">
        <v>13.7</v>
      </c>
      <c r="F169" s="17">
        <v>10.9</v>
      </c>
      <c r="G169" s="17">
        <f t="shared" si="2"/>
        <v>24.6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5">
      <c r="A170" s="9">
        <v>165</v>
      </c>
      <c r="B170" s="11">
        <v>43264</v>
      </c>
      <c r="C170" s="21">
        <v>119.617</v>
      </c>
      <c r="D170" s="17">
        <v>0</v>
      </c>
      <c r="E170" s="17">
        <v>13.5</v>
      </c>
      <c r="F170" s="17">
        <v>10.7</v>
      </c>
      <c r="G170" s="17">
        <f t="shared" si="2"/>
        <v>24.2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5">
      <c r="A171" s="9">
        <v>166</v>
      </c>
      <c r="B171" s="11">
        <v>43265</v>
      </c>
      <c r="C171" s="21">
        <v>118.769</v>
      </c>
      <c r="D171" s="17">
        <v>0</v>
      </c>
      <c r="E171" s="17">
        <v>13.3</v>
      </c>
      <c r="F171" s="17">
        <v>10.5</v>
      </c>
      <c r="G171" s="17">
        <f t="shared" si="2"/>
        <v>23.8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5">
      <c r="A172" s="9">
        <v>167</v>
      </c>
      <c r="B172" s="11">
        <v>43266</v>
      </c>
      <c r="C172" s="21">
        <v>117.98200000000001</v>
      </c>
      <c r="D172" s="17">
        <v>0</v>
      </c>
      <c r="E172" s="17">
        <v>13.3</v>
      </c>
      <c r="F172" s="17">
        <v>10.5</v>
      </c>
      <c r="G172" s="17">
        <f t="shared" si="2"/>
        <v>23.8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5">
      <c r="A173" s="9">
        <v>168</v>
      </c>
      <c r="B173" s="11">
        <v>43267</v>
      </c>
      <c r="C173" s="21">
        <v>117.01066666666667</v>
      </c>
      <c r="D173" s="17">
        <v>0</v>
      </c>
      <c r="E173" s="17">
        <v>13.3</v>
      </c>
      <c r="F173" s="17">
        <v>10.5</v>
      </c>
      <c r="G173" s="17">
        <f t="shared" si="2"/>
        <v>23.8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5">
      <c r="A174" s="9">
        <v>169</v>
      </c>
      <c r="B174" s="11">
        <v>43268</v>
      </c>
      <c r="C174" s="21">
        <v>116.608</v>
      </c>
      <c r="D174" s="17">
        <v>0</v>
      </c>
      <c r="E174" s="17">
        <v>13.1</v>
      </c>
      <c r="F174" s="17">
        <v>10.3</v>
      </c>
      <c r="G174" s="17">
        <f t="shared" si="2"/>
        <v>23.4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">
      <c r="A175" s="9">
        <v>170</v>
      </c>
      <c r="B175" s="11">
        <v>43269</v>
      </c>
      <c r="C175" s="21">
        <v>115.83766666666668</v>
      </c>
      <c r="D175" s="17">
        <v>1</v>
      </c>
      <c r="E175" s="17">
        <v>13.1</v>
      </c>
      <c r="F175" s="17">
        <v>10.3</v>
      </c>
      <c r="G175" s="17">
        <f t="shared" si="2"/>
        <v>23.4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">
      <c r="A176" s="9">
        <v>171</v>
      </c>
      <c r="B176" s="11">
        <v>43270</v>
      </c>
      <c r="C176" s="21">
        <v>115.12766666666668</v>
      </c>
      <c r="D176" s="17">
        <v>5</v>
      </c>
      <c r="E176" s="17">
        <v>13.1</v>
      </c>
      <c r="F176" s="17">
        <v>10.1</v>
      </c>
      <c r="G176" s="17">
        <f t="shared" si="2"/>
        <v>23.2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">
      <c r="A177" s="9">
        <v>172</v>
      </c>
      <c r="B177" s="11">
        <v>43271</v>
      </c>
      <c r="C177" s="21">
        <v>114.52766666666668</v>
      </c>
      <c r="D177" s="17">
        <v>0</v>
      </c>
      <c r="E177" s="17">
        <v>12.8</v>
      </c>
      <c r="F177" s="17">
        <v>10.1</v>
      </c>
      <c r="G177" s="17">
        <f t="shared" si="2"/>
        <v>22.9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5">
      <c r="A178" s="9">
        <v>173</v>
      </c>
      <c r="B178" s="11">
        <v>43272</v>
      </c>
      <c r="C178" s="21">
        <v>114.00033333333333</v>
      </c>
      <c r="D178" s="17">
        <v>0</v>
      </c>
      <c r="E178" s="17">
        <v>12.8</v>
      </c>
      <c r="F178" s="17">
        <v>9.9</v>
      </c>
      <c r="G178" s="17">
        <f t="shared" si="2"/>
        <v>22.700000000000003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5">
      <c r="A179" s="9">
        <v>174</v>
      </c>
      <c r="B179" s="11">
        <v>43273</v>
      </c>
      <c r="C179" s="21">
        <v>113.77566666666667</v>
      </c>
      <c r="D179" s="17">
        <v>53</v>
      </c>
      <c r="E179" s="17">
        <v>12.8</v>
      </c>
      <c r="F179" s="17">
        <v>9.9</v>
      </c>
      <c r="G179" s="17">
        <f t="shared" si="2"/>
        <v>22.700000000000003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5">
      <c r="A180" s="9">
        <v>175</v>
      </c>
      <c r="B180" s="11">
        <v>43274</v>
      </c>
      <c r="C180" s="21">
        <v>113.484</v>
      </c>
      <c r="D180" s="17">
        <v>0</v>
      </c>
      <c r="E180" s="17">
        <v>12.8</v>
      </c>
      <c r="F180" s="17">
        <v>9.7</v>
      </c>
      <c r="G180" s="17">
        <f t="shared" si="2"/>
        <v>22.5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5">
      <c r="A181" s="9">
        <v>176</v>
      </c>
      <c r="B181" s="11">
        <v>43275</v>
      </c>
      <c r="C181" s="21">
        <v>114.08066666666666</v>
      </c>
      <c r="D181" s="17">
        <v>0</v>
      </c>
      <c r="E181" s="17">
        <v>12.8</v>
      </c>
      <c r="F181" s="17">
        <v>9.6</v>
      </c>
      <c r="G181" s="17">
        <f t="shared" si="2"/>
        <v>22.4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5">
      <c r="A182" s="9">
        <v>177</v>
      </c>
      <c r="B182" s="11">
        <v>43276</v>
      </c>
      <c r="C182" s="21">
        <v>113.79466666666667</v>
      </c>
      <c r="D182" s="17">
        <v>0</v>
      </c>
      <c r="E182" s="17">
        <v>12.8</v>
      </c>
      <c r="F182" s="17">
        <v>9.4</v>
      </c>
      <c r="G182" s="17">
        <f t="shared" si="2"/>
        <v>22.200000000000003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5">
      <c r="A183" s="9">
        <v>178</v>
      </c>
      <c r="B183" s="11">
        <v>43277</v>
      </c>
      <c r="C183" s="21">
        <v>113.411</v>
      </c>
      <c r="D183" s="17">
        <v>0</v>
      </c>
      <c r="E183" s="17">
        <v>12.6</v>
      </c>
      <c r="F183" s="17">
        <v>9.2</v>
      </c>
      <c r="G183" s="17">
        <f t="shared" si="2"/>
        <v>21.799999999999997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7" ht="15">
      <c r="A184" s="9">
        <v>179</v>
      </c>
      <c r="B184" s="11">
        <v>43278</v>
      </c>
      <c r="C184" s="21">
        <v>112.962</v>
      </c>
      <c r="D184" s="17">
        <v>0</v>
      </c>
      <c r="E184" s="17">
        <v>12.6</v>
      </c>
      <c r="F184" s="17">
        <v>9.2</v>
      </c>
      <c r="G184" s="17">
        <f t="shared" si="2"/>
        <v>21.799999999999997</v>
      </c>
    </row>
    <row r="185" spans="1:7" ht="15">
      <c r="A185" s="9">
        <v>180</v>
      </c>
      <c r="B185" s="11">
        <v>43279</v>
      </c>
      <c r="C185" s="21">
        <v>112.512</v>
      </c>
      <c r="D185" s="17">
        <v>0</v>
      </c>
      <c r="E185" s="17">
        <v>12.6</v>
      </c>
      <c r="F185" s="17">
        <v>9.2</v>
      </c>
      <c r="G185" s="17">
        <f t="shared" si="2"/>
        <v>21.799999999999997</v>
      </c>
    </row>
    <row r="186" spans="1:7" ht="15">
      <c r="A186" s="9">
        <v>181</v>
      </c>
      <c r="B186" s="11">
        <v>43280</v>
      </c>
      <c r="C186" s="21">
        <v>112.08566666666667</v>
      </c>
      <c r="D186" s="17">
        <v>0</v>
      </c>
      <c r="E186" s="17">
        <v>12.6</v>
      </c>
      <c r="F186" s="17">
        <v>9.2</v>
      </c>
      <c r="G186" s="17">
        <f t="shared" si="2"/>
        <v>21.799999999999997</v>
      </c>
    </row>
    <row r="187" spans="1:7" ht="15">
      <c r="A187" s="9">
        <v>182</v>
      </c>
      <c r="B187" s="11">
        <v>43281</v>
      </c>
      <c r="C187" s="21">
        <v>111.697</v>
      </c>
      <c r="D187" s="17">
        <v>0</v>
      </c>
      <c r="E187" s="17">
        <v>12.6</v>
      </c>
      <c r="F187" s="17">
        <v>9.2</v>
      </c>
      <c r="G187" s="17">
        <f t="shared" si="2"/>
        <v>21.799999999999997</v>
      </c>
    </row>
    <row r="188" spans="1:7" ht="15">
      <c r="A188" s="9">
        <v>183</v>
      </c>
      <c r="B188" s="11">
        <v>43282</v>
      </c>
      <c r="C188" s="21">
        <v>111.264</v>
      </c>
      <c r="D188" s="17">
        <v>0</v>
      </c>
      <c r="E188" s="17">
        <v>12.2</v>
      </c>
      <c r="F188" s="17">
        <v>9.2</v>
      </c>
      <c r="G188" s="17">
        <f t="shared" si="2"/>
        <v>21.4</v>
      </c>
    </row>
    <row r="189" spans="1:7" ht="15">
      <c r="A189" s="9">
        <v>184</v>
      </c>
      <c r="B189" s="11">
        <v>43283</v>
      </c>
      <c r="C189" s="22">
        <v>110.82766666666667</v>
      </c>
      <c r="D189" s="17">
        <v>0</v>
      </c>
      <c r="E189" s="17">
        <v>12</v>
      </c>
      <c r="F189" s="17">
        <v>9.2</v>
      </c>
      <c r="G189" s="17">
        <f t="shared" si="2"/>
        <v>21.2</v>
      </c>
    </row>
    <row r="190" spans="1:7" ht="15">
      <c r="A190" s="9">
        <v>185</v>
      </c>
      <c r="B190" s="11">
        <v>43284</v>
      </c>
      <c r="C190" s="21">
        <v>110.44566666666667</v>
      </c>
      <c r="D190" s="17">
        <v>0</v>
      </c>
      <c r="E190" s="17">
        <v>12</v>
      </c>
      <c r="F190" s="17">
        <v>9.2</v>
      </c>
      <c r="G190" s="17">
        <f t="shared" si="2"/>
        <v>21.2</v>
      </c>
    </row>
    <row r="191" spans="1:7" ht="15">
      <c r="A191" s="9">
        <v>186</v>
      </c>
      <c r="B191" s="11">
        <v>43285</v>
      </c>
      <c r="C191" s="21">
        <v>111.41166666666668</v>
      </c>
      <c r="D191" s="17">
        <v>0</v>
      </c>
      <c r="E191" s="17">
        <v>12</v>
      </c>
      <c r="F191" s="17">
        <v>9.2</v>
      </c>
      <c r="G191" s="17">
        <f t="shared" si="2"/>
        <v>21.2</v>
      </c>
    </row>
    <row r="192" spans="1:28" s="4" customFormat="1" ht="15">
      <c r="A192" s="9">
        <v>187</v>
      </c>
      <c r="B192" s="11">
        <v>43286</v>
      </c>
      <c r="C192" s="21">
        <v>112.354</v>
      </c>
      <c r="D192" s="17">
        <v>0</v>
      </c>
      <c r="E192" s="17">
        <v>12</v>
      </c>
      <c r="F192" s="17">
        <v>9.4</v>
      </c>
      <c r="G192" s="17">
        <f t="shared" si="2"/>
        <v>21.4</v>
      </c>
      <c r="S192" s="7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4" customFormat="1" ht="15">
      <c r="A193" s="9">
        <v>188</v>
      </c>
      <c r="B193" s="11">
        <v>43287</v>
      </c>
      <c r="C193" s="21">
        <v>113.05966666666667</v>
      </c>
      <c r="D193" s="17">
        <v>0</v>
      </c>
      <c r="E193" s="17">
        <v>11.8</v>
      </c>
      <c r="F193" s="17">
        <v>9.4</v>
      </c>
      <c r="G193" s="17">
        <f t="shared" si="2"/>
        <v>21.200000000000003</v>
      </c>
      <c r="S193" s="7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4" customFormat="1" ht="15">
      <c r="A194" s="9">
        <v>189</v>
      </c>
      <c r="B194" s="11">
        <v>43288</v>
      </c>
      <c r="C194" s="21">
        <v>113.66966666666667</v>
      </c>
      <c r="D194" s="17">
        <v>0</v>
      </c>
      <c r="E194" s="17">
        <v>11.8</v>
      </c>
      <c r="F194" s="17">
        <v>9.4</v>
      </c>
      <c r="G194" s="17">
        <f t="shared" si="2"/>
        <v>21.200000000000003</v>
      </c>
      <c r="S194" s="7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4" customFormat="1" ht="15">
      <c r="A195" s="9">
        <v>190</v>
      </c>
      <c r="B195" s="11">
        <v>43289</v>
      </c>
      <c r="C195" s="21">
        <v>114.153</v>
      </c>
      <c r="D195" s="17">
        <v>0</v>
      </c>
      <c r="E195" s="17">
        <v>11.8</v>
      </c>
      <c r="F195" s="17">
        <v>9.4</v>
      </c>
      <c r="G195" s="17">
        <f t="shared" si="2"/>
        <v>21.200000000000003</v>
      </c>
      <c r="S195" s="7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4" customFormat="1" ht="15">
      <c r="A196" s="9">
        <v>191</v>
      </c>
      <c r="B196" s="11">
        <v>43290</v>
      </c>
      <c r="C196" s="21">
        <v>114.74566666666668</v>
      </c>
      <c r="D196" s="17">
        <v>0</v>
      </c>
      <c r="E196" s="17">
        <v>11.6</v>
      </c>
      <c r="F196" s="17">
        <v>9.4</v>
      </c>
      <c r="G196" s="17">
        <f t="shared" si="2"/>
        <v>21</v>
      </c>
      <c r="S196" s="7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4" customFormat="1" ht="15">
      <c r="A197" s="9">
        <v>192</v>
      </c>
      <c r="B197" s="11">
        <v>43291</v>
      </c>
      <c r="C197" s="21">
        <v>115.08566666666667</v>
      </c>
      <c r="D197" s="17">
        <v>1.5</v>
      </c>
      <c r="E197" s="17">
        <v>11.6</v>
      </c>
      <c r="F197" s="17">
        <v>9.4</v>
      </c>
      <c r="G197" s="17">
        <f t="shared" si="2"/>
        <v>21</v>
      </c>
      <c r="S197" s="7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4" customFormat="1" ht="15">
      <c r="A198" s="9">
        <v>193</v>
      </c>
      <c r="B198" s="11">
        <v>43292</v>
      </c>
      <c r="C198" s="21">
        <v>114.55400000000002</v>
      </c>
      <c r="D198" s="17">
        <v>0</v>
      </c>
      <c r="E198" s="17">
        <v>11.6</v>
      </c>
      <c r="F198" s="17">
        <v>9.4</v>
      </c>
      <c r="G198" s="17">
        <f t="shared" si="2"/>
        <v>21</v>
      </c>
      <c r="S198" s="7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4" customFormat="1" ht="15">
      <c r="A199" s="9">
        <v>194</v>
      </c>
      <c r="B199" s="11">
        <v>43293</v>
      </c>
      <c r="C199" s="21">
        <v>114.14866666666666</v>
      </c>
      <c r="D199" s="17">
        <v>0</v>
      </c>
      <c r="E199" s="17">
        <v>11.6</v>
      </c>
      <c r="F199" s="17">
        <v>9.4</v>
      </c>
      <c r="G199" s="17">
        <f t="shared" si="2"/>
        <v>21</v>
      </c>
      <c r="S199" s="7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4" customFormat="1" ht="15">
      <c r="A200" s="9">
        <v>195</v>
      </c>
      <c r="B200" s="11">
        <v>43294</v>
      </c>
      <c r="C200" s="21">
        <v>113.85300000000001</v>
      </c>
      <c r="D200" s="17">
        <v>0</v>
      </c>
      <c r="E200" s="17">
        <v>11.6</v>
      </c>
      <c r="F200" s="17">
        <v>9.4</v>
      </c>
      <c r="G200" s="17">
        <f aca="true" t="shared" si="3" ref="G200:G263">E200+F200</f>
        <v>21</v>
      </c>
      <c r="S200" s="7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4" customFormat="1" ht="15">
      <c r="A201" s="9">
        <v>196</v>
      </c>
      <c r="B201" s="11">
        <v>43295</v>
      </c>
      <c r="C201" s="21">
        <v>114.40133333333334</v>
      </c>
      <c r="D201" s="17">
        <v>0</v>
      </c>
      <c r="E201" s="17">
        <v>11.4</v>
      </c>
      <c r="F201" s="17">
        <v>9.4</v>
      </c>
      <c r="G201" s="17">
        <f t="shared" si="3"/>
        <v>20.8</v>
      </c>
      <c r="S201" s="7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4" customFormat="1" ht="15">
      <c r="A202" s="9">
        <v>197</v>
      </c>
      <c r="B202" s="11">
        <v>43296</v>
      </c>
      <c r="C202" s="21">
        <v>115.521</v>
      </c>
      <c r="D202" s="17">
        <v>0</v>
      </c>
      <c r="E202" s="17">
        <v>11.4</v>
      </c>
      <c r="F202" s="17">
        <v>9.4</v>
      </c>
      <c r="G202" s="17">
        <f t="shared" si="3"/>
        <v>20.8</v>
      </c>
      <c r="S202" s="7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4" customFormat="1" ht="15">
      <c r="A203" s="9">
        <v>198</v>
      </c>
      <c r="B203" s="11">
        <v>43297</v>
      </c>
      <c r="C203" s="21">
        <v>116.21833333333332</v>
      </c>
      <c r="D203" s="17">
        <v>0</v>
      </c>
      <c r="E203" s="17">
        <v>11.4</v>
      </c>
      <c r="F203" s="17">
        <v>9.4</v>
      </c>
      <c r="G203" s="17">
        <f t="shared" si="3"/>
        <v>20.8</v>
      </c>
      <c r="S203" s="7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4" customFormat="1" ht="15">
      <c r="A204" s="9">
        <v>199</v>
      </c>
      <c r="B204" s="11">
        <v>43298</v>
      </c>
      <c r="C204" s="21">
        <v>116.84733333333332</v>
      </c>
      <c r="D204" s="17">
        <v>0</v>
      </c>
      <c r="E204" s="17">
        <v>11.4</v>
      </c>
      <c r="F204" s="17">
        <v>9.4</v>
      </c>
      <c r="G204" s="17">
        <f t="shared" si="3"/>
        <v>20.8</v>
      </c>
      <c r="S204" s="7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4" customFormat="1" ht="15">
      <c r="A205" s="9">
        <v>200</v>
      </c>
      <c r="B205" s="11">
        <v>43299</v>
      </c>
      <c r="C205" s="21">
        <v>117.48433333333332</v>
      </c>
      <c r="D205" s="17">
        <v>0</v>
      </c>
      <c r="E205" s="17">
        <v>11.4</v>
      </c>
      <c r="F205" s="17">
        <v>9.4</v>
      </c>
      <c r="G205" s="17">
        <f t="shared" si="3"/>
        <v>20.8</v>
      </c>
      <c r="S205" s="7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4" customFormat="1" ht="15">
      <c r="A206" s="9">
        <v>201</v>
      </c>
      <c r="B206" s="11">
        <v>43300</v>
      </c>
      <c r="C206" s="21">
        <v>117.97266666666667</v>
      </c>
      <c r="D206" s="17">
        <v>0</v>
      </c>
      <c r="E206" s="17">
        <v>11.4</v>
      </c>
      <c r="F206" s="17">
        <v>9.4</v>
      </c>
      <c r="G206" s="17">
        <f t="shared" si="3"/>
        <v>20.8</v>
      </c>
      <c r="S206" s="7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4" customFormat="1" ht="15">
      <c r="A207" s="9">
        <v>202</v>
      </c>
      <c r="B207" s="11">
        <v>43301</v>
      </c>
      <c r="C207" s="21">
        <v>118.43466666666666</v>
      </c>
      <c r="D207" s="17">
        <v>0</v>
      </c>
      <c r="E207" s="17">
        <v>11.4</v>
      </c>
      <c r="F207" s="17">
        <v>9.4</v>
      </c>
      <c r="G207" s="17">
        <f t="shared" si="3"/>
        <v>20.8</v>
      </c>
      <c r="S207" s="7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4" customFormat="1" ht="15">
      <c r="A208" s="9">
        <v>203</v>
      </c>
      <c r="B208" s="11">
        <v>43302</v>
      </c>
      <c r="C208" s="21">
        <v>117.54533333333335</v>
      </c>
      <c r="D208" s="17">
        <v>8</v>
      </c>
      <c r="E208" s="17">
        <v>11.2</v>
      </c>
      <c r="F208" s="17">
        <v>9.4</v>
      </c>
      <c r="G208" s="17">
        <f t="shared" si="3"/>
        <v>20.6</v>
      </c>
      <c r="S208" s="7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4" customFormat="1" ht="15">
      <c r="A209" s="9">
        <v>204</v>
      </c>
      <c r="B209" s="11">
        <v>43303</v>
      </c>
      <c r="C209" s="21">
        <v>116.75333333333333</v>
      </c>
      <c r="D209" s="17">
        <v>0</v>
      </c>
      <c r="E209" s="17">
        <v>11.2</v>
      </c>
      <c r="F209" s="17">
        <v>9.4</v>
      </c>
      <c r="G209" s="17">
        <f t="shared" si="3"/>
        <v>20.6</v>
      </c>
      <c r="S209" s="7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4" customFormat="1" ht="15">
      <c r="A210" s="9">
        <v>205</v>
      </c>
      <c r="B210" s="11">
        <v>43304</v>
      </c>
      <c r="C210" s="21">
        <v>115.72533333333332</v>
      </c>
      <c r="D210" s="17">
        <v>0</v>
      </c>
      <c r="E210" s="17">
        <v>11.2</v>
      </c>
      <c r="F210" s="17">
        <v>9.4</v>
      </c>
      <c r="G210" s="17">
        <f t="shared" si="3"/>
        <v>20.6</v>
      </c>
      <c r="S210" s="7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4" customFormat="1" ht="15">
      <c r="A211" s="9">
        <v>206</v>
      </c>
      <c r="B211" s="11">
        <v>43305</v>
      </c>
      <c r="C211" s="21">
        <v>114.71433333333334</v>
      </c>
      <c r="D211" s="17">
        <v>0</v>
      </c>
      <c r="E211" s="17">
        <v>11</v>
      </c>
      <c r="F211" s="17">
        <v>9.2</v>
      </c>
      <c r="G211" s="17">
        <f t="shared" si="3"/>
        <v>20.2</v>
      </c>
      <c r="S211" s="7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4" customFormat="1" ht="15">
      <c r="A212" s="9">
        <v>207</v>
      </c>
      <c r="B212" s="11">
        <v>43306</v>
      </c>
      <c r="C212" s="21">
        <v>113.74866666666667</v>
      </c>
      <c r="D212" s="17">
        <v>0</v>
      </c>
      <c r="E212" s="17">
        <v>11</v>
      </c>
      <c r="F212" s="17">
        <v>9.2</v>
      </c>
      <c r="G212" s="17">
        <f t="shared" si="3"/>
        <v>20.2</v>
      </c>
      <c r="S212" s="7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4" customFormat="1" ht="15">
      <c r="A213" s="9">
        <v>208</v>
      </c>
      <c r="B213" s="11">
        <v>43307</v>
      </c>
      <c r="C213" s="21">
        <v>112.831</v>
      </c>
      <c r="D213" s="17">
        <v>0</v>
      </c>
      <c r="E213" s="17">
        <v>10.9</v>
      </c>
      <c r="F213" s="17">
        <v>9.1</v>
      </c>
      <c r="G213" s="17">
        <f t="shared" si="3"/>
        <v>20</v>
      </c>
      <c r="S213" s="7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4" customFormat="1" ht="15">
      <c r="A214" s="9">
        <v>209</v>
      </c>
      <c r="B214" s="11">
        <v>43308</v>
      </c>
      <c r="C214" s="21">
        <v>112.38766666666668</v>
      </c>
      <c r="D214" s="17">
        <v>0</v>
      </c>
      <c r="E214" s="17">
        <v>10.9</v>
      </c>
      <c r="F214" s="17">
        <v>9.1</v>
      </c>
      <c r="G214" s="17">
        <f t="shared" si="3"/>
        <v>20</v>
      </c>
      <c r="S214" s="7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4" customFormat="1" ht="15">
      <c r="A215" s="9">
        <v>210</v>
      </c>
      <c r="B215" s="11">
        <v>43309</v>
      </c>
      <c r="C215" s="21">
        <v>113.03933333333333</v>
      </c>
      <c r="D215" s="17">
        <v>0</v>
      </c>
      <c r="E215" s="17">
        <v>10.7</v>
      </c>
      <c r="F215" s="17">
        <v>8.9</v>
      </c>
      <c r="G215" s="17">
        <f t="shared" si="3"/>
        <v>19.6</v>
      </c>
      <c r="S215" s="7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4" customFormat="1" ht="15">
      <c r="A216" s="9">
        <v>211</v>
      </c>
      <c r="B216" s="11">
        <v>43310</v>
      </c>
      <c r="C216" s="21">
        <v>113.79233333333333</v>
      </c>
      <c r="D216" s="17">
        <v>0</v>
      </c>
      <c r="E216" s="17">
        <v>10.7</v>
      </c>
      <c r="F216" s="17">
        <v>8.9</v>
      </c>
      <c r="G216" s="17">
        <f t="shared" si="3"/>
        <v>19.6</v>
      </c>
      <c r="S216" s="7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4" customFormat="1" ht="15">
      <c r="A217" s="9">
        <v>212</v>
      </c>
      <c r="B217" s="11">
        <v>43311</v>
      </c>
      <c r="C217" s="21">
        <v>114.44866666666667</v>
      </c>
      <c r="D217" s="17">
        <v>0</v>
      </c>
      <c r="E217" s="17">
        <v>10.5</v>
      </c>
      <c r="F217" s="17">
        <v>8.6</v>
      </c>
      <c r="G217" s="17">
        <f t="shared" si="3"/>
        <v>19.1</v>
      </c>
      <c r="S217" s="7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4" customFormat="1" ht="15">
      <c r="A218" s="9">
        <v>213</v>
      </c>
      <c r="B218" s="11">
        <v>43312</v>
      </c>
      <c r="C218" s="21">
        <v>115.015</v>
      </c>
      <c r="D218" s="17">
        <v>0</v>
      </c>
      <c r="E218" s="17">
        <v>10.5</v>
      </c>
      <c r="F218" s="17">
        <v>8.6</v>
      </c>
      <c r="G218" s="17">
        <f t="shared" si="3"/>
        <v>19.1</v>
      </c>
      <c r="S218" s="7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4" customFormat="1" ht="15">
      <c r="A219" s="9">
        <v>214</v>
      </c>
      <c r="B219" s="11">
        <v>43313</v>
      </c>
      <c r="C219" s="21">
        <v>114.36466666666666</v>
      </c>
      <c r="D219" s="17">
        <v>0</v>
      </c>
      <c r="E219" s="17">
        <v>10.5</v>
      </c>
      <c r="F219" s="17">
        <v>8.6</v>
      </c>
      <c r="G219" s="17">
        <f t="shared" si="3"/>
        <v>19.1</v>
      </c>
      <c r="S219" s="7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4" customFormat="1" ht="15">
      <c r="A220" s="9">
        <v>215</v>
      </c>
      <c r="B220" s="11">
        <v>43314</v>
      </c>
      <c r="C220" s="21">
        <v>113.61800000000001</v>
      </c>
      <c r="D220" s="17">
        <v>0</v>
      </c>
      <c r="E220" s="17">
        <v>10.5</v>
      </c>
      <c r="F220" s="17">
        <v>8.6</v>
      </c>
      <c r="G220" s="17">
        <f t="shared" si="3"/>
        <v>19.1</v>
      </c>
      <c r="S220" s="7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4" customFormat="1" ht="15">
      <c r="A221" s="9">
        <v>216</v>
      </c>
      <c r="B221" s="11">
        <v>43315</v>
      </c>
      <c r="C221" s="21">
        <v>113.78233333333334</v>
      </c>
      <c r="D221" s="17">
        <v>0</v>
      </c>
      <c r="E221" s="17">
        <v>10.5</v>
      </c>
      <c r="F221" s="17">
        <v>8.6</v>
      </c>
      <c r="G221" s="17">
        <f t="shared" si="3"/>
        <v>19.1</v>
      </c>
      <c r="S221" s="7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4" customFormat="1" ht="15">
      <c r="A222" s="9">
        <v>217</v>
      </c>
      <c r="B222" s="11">
        <v>43316</v>
      </c>
      <c r="C222" s="21">
        <v>114.03333333333335</v>
      </c>
      <c r="D222" s="17">
        <v>0</v>
      </c>
      <c r="E222" s="17">
        <v>10.5</v>
      </c>
      <c r="F222" s="17">
        <v>8.6</v>
      </c>
      <c r="G222" s="17">
        <f t="shared" si="3"/>
        <v>19.1</v>
      </c>
      <c r="S222" s="7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4" customFormat="1" ht="15">
      <c r="A223" s="9">
        <v>218</v>
      </c>
      <c r="B223" s="11">
        <v>43317</v>
      </c>
      <c r="C223" s="21">
        <v>114.26066666666667</v>
      </c>
      <c r="D223" s="17">
        <v>0</v>
      </c>
      <c r="E223" s="17">
        <v>10.5</v>
      </c>
      <c r="F223" s="17">
        <v>8.6</v>
      </c>
      <c r="G223" s="17">
        <f t="shared" si="3"/>
        <v>19.1</v>
      </c>
      <c r="S223" s="7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4" customFormat="1" ht="15">
      <c r="A224" s="9">
        <v>219</v>
      </c>
      <c r="B224" s="11">
        <v>43318</v>
      </c>
      <c r="C224" s="21">
        <v>114.49633333333333</v>
      </c>
      <c r="D224" s="17">
        <v>0</v>
      </c>
      <c r="E224" s="17">
        <v>10.5</v>
      </c>
      <c r="F224" s="17">
        <v>8.6</v>
      </c>
      <c r="G224" s="17">
        <f t="shared" si="3"/>
        <v>19.1</v>
      </c>
      <c r="S224" s="7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s="4" customFormat="1" ht="15">
      <c r="A225" s="9">
        <v>220</v>
      </c>
      <c r="B225" s="11">
        <v>43319</v>
      </c>
      <c r="C225" s="21">
        <v>114.87966666666667</v>
      </c>
      <c r="D225" s="17">
        <v>0</v>
      </c>
      <c r="E225" s="17">
        <v>10.5</v>
      </c>
      <c r="F225" s="17">
        <v>8.6</v>
      </c>
      <c r="G225" s="17">
        <f t="shared" si="3"/>
        <v>19.1</v>
      </c>
      <c r="S225" s="7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4" customFormat="1" ht="15">
      <c r="A226" s="9">
        <v>221</v>
      </c>
      <c r="B226" s="11">
        <v>43320</v>
      </c>
      <c r="C226" s="21">
        <v>128.558</v>
      </c>
      <c r="D226" s="17">
        <v>0</v>
      </c>
      <c r="E226" s="17">
        <v>10.5</v>
      </c>
      <c r="F226" s="17">
        <v>8.6</v>
      </c>
      <c r="G226" s="17">
        <f t="shared" si="3"/>
        <v>19.1</v>
      </c>
      <c r="S226" s="7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s="4" customFormat="1" ht="15">
      <c r="A227" s="9">
        <v>222</v>
      </c>
      <c r="B227" s="11">
        <v>43321</v>
      </c>
      <c r="C227" s="21">
        <v>115.43266666666666</v>
      </c>
      <c r="D227" s="17">
        <v>0</v>
      </c>
      <c r="E227" s="17">
        <v>10.5</v>
      </c>
      <c r="F227" s="17">
        <v>8.6</v>
      </c>
      <c r="G227" s="17">
        <f t="shared" si="3"/>
        <v>19.1</v>
      </c>
      <c r="S227" s="7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s="4" customFormat="1" ht="15">
      <c r="A228" s="9">
        <v>223</v>
      </c>
      <c r="B228" s="11">
        <v>43322</v>
      </c>
      <c r="C228" s="21">
        <v>115.66233333333332</v>
      </c>
      <c r="D228" s="17">
        <v>2.5</v>
      </c>
      <c r="E228" s="17">
        <v>10.5</v>
      </c>
      <c r="F228" s="17">
        <v>8.6</v>
      </c>
      <c r="G228" s="17">
        <f t="shared" si="3"/>
        <v>19.1</v>
      </c>
      <c r="S228" s="7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s="4" customFormat="1" ht="15">
      <c r="A229" s="9">
        <v>224</v>
      </c>
      <c r="B229" s="11">
        <v>43323</v>
      </c>
      <c r="C229" s="21">
        <v>115.87833333333333</v>
      </c>
      <c r="D229" s="17">
        <v>0</v>
      </c>
      <c r="E229" s="17">
        <v>10.5</v>
      </c>
      <c r="F229" s="17">
        <v>8.6</v>
      </c>
      <c r="G229" s="17">
        <f t="shared" si="3"/>
        <v>19.1</v>
      </c>
      <c r="S229" s="7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s="4" customFormat="1" ht="15">
      <c r="A230" s="9">
        <v>225</v>
      </c>
      <c r="B230" s="11">
        <v>43324</v>
      </c>
      <c r="C230" s="21">
        <v>116.06333333333333</v>
      </c>
      <c r="D230" s="17">
        <v>0</v>
      </c>
      <c r="E230" s="17">
        <v>10.5</v>
      </c>
      <c r="F230" s="17">
        <v>8.6</v>
      </c>
      <c r="G230" s="17">
        <f t="shared" si="3"/>
        <v>19.1</v>
      </c>
      <c r="S230" s="7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s="4" customFormat="1" ht="15">
      <c r="A231" s="9">
        <v>226</v>
      </c>
      <c r="B231" s="11">
        <v>43325</v>
      </c>
      <c r="C231" s="21">
        <v>116.17066666666666</v>
      </c>
      <c r="D231" s="17">
        <v>0</v>
      </c>
      <c r="E231" s="17">
        <v>10.5</v>
      </c>
      <c r="F231" s="17">
        <v>8.7</v>
      </c>
      <c r="G231" s="17">
        <f t="shared" si="3"/>
        <v>19.2</v>
      </c>
      <c r="S231" s="7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s="4" customFormat="1" ht="15">
      <c r="A232" s="9">
        <v>227</v>
      </c>
      <c r="B232" s="11">
        <v>43326</v>
      </c>
      <c r="C232" s="21">
        <v>116.312</v>
      </c>
      <c r="D232" s="17">
        <v>0</v>
      </c>
      <c r="E232" s="17">
        <v>10.5</v>
      </c>
      <c r="F232" s="17">
        <v>8.7</v>
      </c>
      <c r="G232" s="17">
        <f t="shared" si="3"/>
        <v>19.2</v>
      </c>
      <c r="S232" s="7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s="4" customFormat="1" ht="15">
      <c r="A233" s="9">
        <v>228</v>
      </c>
      <c r="B233" s="11">
        <v>43327</v>
      </c>
      <c r="C233" s="21">
        <v>115.75866666666667</v>
      </c>
      <c r="D233" s="17">
        <v>0</v>
      </c>
      <c r="E233" s="17">
        <v>10.5</v>
      </c>
      <c r="F233" s="17">
        <v>8.7</v>
      </c>
      <c r="G233" s="17">
        <f t="shared" si="3"/>
        <v>19.2</v>
      </c>
      <c r="S233" s="7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s="4" customFormat="1" ht="15">
      <c r="A234" s="9">
        <v>229</v>
      </c>
      <c r="B234" s="11">
        <v>43328</v>
      </c>
      <c r="C234" s="21">
        <v>115.004</v>
      </c>
      <c r="D234" s="17">
        <v>0</v>
      </c>
      <c r="E234" s="17">
        <v>10.5</v>
      </c>
      <c r="F234" s="17">
        <v>8.9</v>
      </c>
      <c r="G234" s="17">
        <f t="shared" si="3"/>
        <v>19.4</v>
      </c>
      <c r="S234" s="7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s="4" customFormat="1" ht="15">
      <c r="A235" s="9">
        <v>230</v>
      </c>
      <c r="B235" s="11">
        <v>43329</v>
      </c>
      <c r="C235" s="21">
        <v>114.325</v>
      </c>
      <c r="D235" s="17">
        <v>0</v>
      </c>
      <c r="E235" s="17">
        <v>10.5</v>
      </c>
      <c r="F235" s="17">
        <v>8.9</v>
      </c>
      <c r="G235" s="17">
        <f t="shared" si="3"/>
        <v>19.4</v>
      </c>
      <c r="S235" s="7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s="4" customFormat="1" ht="15">
      <c r="A236" s="9">
        <v>231</v>
      </c>
      <c r="B236" s="11">
        <v>43330</v>
      </c>
      <c r="C236" s="21">
        <v>113.72133333333333</v>
      </c>
      <c r="D236" s="17">
        <v>0</v>
      </c>
      <c r="E236" s="17">
        <v>10.5</v>
      </c>
      <c r="F236" s="17">
        <v>8.9</v>
      </c>
      <c r="G236" s="17">
        <f t="shared" si="3"/>
        <v>19.4</v>
      </c>
      <c r="S236" s="7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s="4" customFormat="1" ht="15">
      <c r="A237" s="9">
        <v>232</v>
      </c>
      <c r="B237" s="11">
        <v>43331</v>
      </c>
      <c r="C237" s="21">
        <v>113.25333333333333</v>
      </c>
      <c r="D237" s="17">
        <v>0</v>
      </c>
      <c r="E237" s="17">
        <v>10.5</v>
      </c>
      <c r="F237" s="17">
        <v>9.1</v>
      </c>
      <c r="G237" s="17">
        <f t="shared" si="3"/>
        <v>19.6</v>
      </c>
      <c r="S237" s="7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s="4" customFormat="1" ht="15">
      <c r="A238" s="9">
        <v>233</v>
      </c>
      <c r="B238" s="11">
        <v>43332</v>
      </c>
      <c r="C238" s="21">
        <v>113.73833333333333</v>
      </c>
      <c r="D238" s="17">
        <v>0</v>
      </c>
      <c r="E238" s="17">
        <v>10.5</v>
      </c>
      <c r="F238" s="17">
        <v>9.1</v>
      </c>
      <c r="G238" s="17">
        <f t="shared" si="3"/>
        <v>19.6</v>
      </c>
      <c r="S238" s="7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s="4" customFormat="1" ht="15">
      <c r="A239" s="9">
        <v>234</v>
      </c>
      <c r="B239" s="11">
        <v>43333</v>
      </c>
      <c r="C239" s="21">
        <v>114.07333333333332</v>
      </c>
      <c r="D239" s="17">
        <v>0</v>
      </c>
      <c r="E239" s="17">
        <v>10.5</v>
      </c>
      <c r="F239" s="17">
        <v>9.1</v>
      </c>
      <c r="G239" s="17">
        <f t="shared" si="3"/>
        <v>19.6</v>
      </c>
      <c r="S239" s="7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s="4" customFormat="1" ht="15">
      <c r="A240" s="9">
        <v>235</v>
      </c>
      <c r="B240" s="11">
        <v>43334</v>
      </c>
      <c r="C240" s="21">
        <v>114.46199999999999</v>
      </c>
      <c r="D240" s="17">
        <v>0</v>
      </c>
      <c r="E240" s="17">
        <v>10.5</v>
      </c>
      <c r="F240" s="17">
        <v>9.1</v>
      </c>
      <c r="G240" s="17">
        <f t="shared" si="3"/>
        <v>19.6</v>
      </c>
      <c r="S240" s="7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s="4" customFormat="1" ht="15">
      <c r="A241" s="9">
        <v>236</v>
      </c>
      <c r="B241" s="11">
        <v>43335</v>
      </c>
      <c r="C241" s="21">
        <v>114.75866666666667</v>
      </c>
      <c r="D241" s="17">
        <v>0</v>
      </c>
      <c r="E241" s="17">
        <v>10.5</v>
      </c>
      <c r="F241" s="17">
        <v>9.1</v>
      </c>
      <c r="G241" s="17">
        <f t="shared" si="3"/>
        <v>19.6</v>
      </c>
      <c r="S241" s="7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4" customFormat="1" ht="15">
      <c r="A242" s="9">
        <v>237</v>
      </c>
      <c r="B242" s="11">
        <v>43336</v>
      </c>
      <c r="C242" s="21">
        <v>115.016</v>
      </c>
      <c r="D242" s="17">
        <v>0</v>
      </c>
      <c r="E242" s="17">
        <v>10.5</v>
      </c>
      <c r="F242" s="17">
        <v>9.1</v>
      </c>
      <c r="G242" s="17">
        <f t="shared" si="3"/>
        <v>19.6</v>
      </c>
      <c r="S242" s="7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4" customFormat="1" ht="15">
      <c r="A243" s="9">
        <v>238</v>
      </c>
      <c r="B243" s="11">
        <v>43337</v>
      </c>
      <c r="C243" s="21">
        <v>115.13733333333333</v>
      </c>
      <c r="D243" s="17">
        <v>0</v>
      </c>
      <c r="E243" s="17">
        <v>10.5</v>
      </c>
      <c r="F243" s="17">
        <v>9.1</v>
      </c>
      <c r="G243" s="17">
        <f t="shared" si="3"/>
        <v>19.6</v>
      </c>
      <c r="S243" s="7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4" customFormat="1" ht="15">
      <c r="A244" s="9">
        <v>239</v>
      </c>
      <c r="B244" s="11">
        <v>43338</v>
      </c>
      <c r="C244" s="21">
        <v>115.33300000000001</v>
      </c>
      <c r="D244" s="17">
        <v>0</v>
      </c>
      <c r="E244" s="17">
        <v>10.5</v>
      </c>
      <c r="F244" s="17">
        <v>9.1</v>
      </c>
      <c r="G244" s="17">
        <f t="shared" si="3"/>
        <v>19.6</v>
      </c>
      <c r="S244" s="7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4" customFormat="1" ht="15">
      <c r="A245" s="9">
        <v>240</v>
      </c>
      <c r="B245" s="11">
        <v>43339</v>
      </c>
      <c r="C245" s="21">
        <v>115.52166666666666</v>
      </c>
      <c r="D245" s="17">
        <v>0</v>
      </c>
      <c r="E245" s="17">
        <v>10.5</v>
      </c>
      <c r="F245" s="17">
        <v>9.1</v>
      </c>
      <c r="G245" s="17">
        <f t="shared" si="3"/>
        <v>19.6</v>
      </c>
      <c r="S245" s="7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4" customFormat="1" ht="15">
      <c r="A246" s="9">
        <v>241</v>
      </c>
      <c r="B246" s="11">
        <v>43340</v>
      </c>
      <c r="C246" s="21">
        <v>115.66433333333335</v>
      </c>
      <c r="D246" s="17">
        <v>0</v>
      </c>
      <c r="E246" s="17">
        <v>10.5</v>
      </c>
      <c r="F246" s="17">
        <v>9.1</v>
      </c>
      <c r="G246" s="17">
        <f t="shared" si="3"/>
        <v>19.6</v>
      </c>
      <c r="S246" s="7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4" customFormat="1" ht="15">
      <c r="A247" s="9">
        <v>242</v>
      </c>
      <c r="B247" s="11">
        <v>43341</v>
      </c>
      <c r="C247" s="21">
        <v>115.798</v>
      </c>
      <c r="D247" s="17">
        <v>0</v>
      </c>
      <c r="E247" s="17">
        <v>10.5</v>
      </c>
      <c r="F247" s="17">
        <v>9.1</v>
      </c>
      <c r="G247" s="17">
        <f t="shared" si="3"/>
        <v>19.6</v>
      </c>
      <c r="S247" s="7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4" customFormat="1" ht="15">
      <c r="A248" s="9">
        <v>243</v>
      </c>
      <c r="B248" s="11">
        <v>43342</v>
      </c>
      <c r="C248" s="21">
        <v>115.952</v>
      </c>
      <c r="D248" s="17">
        <v>0</v>
      </c>
      <c r="E248" s="17">
        <v>10.5</v>
      </c>
      <c r="F248" s="17">
        <v>9.1</v>
      </c>
      <c r="G248" s="17">
        <f t="shared" si="3"/>
        <v>19.6</v>
      </c>
      <c r="S248" s="7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4" customFormat="1" ht="15">
      <c r="A249" s="9">
        <v>244</v>
      </c>
      <c r="B249" s="11">
        <v>43343</v>
      </c>
      <c r="C249" s="21">
        <v>115.97733333333333</v>
      </c>
      <c r="D249" s="17">
        <v>0</v>
      </c>
      <c r="E249" s="17">
        <v>10.5</v>
      </c>
      <c r="F249" s="17">
        <v>9.1</v>
      </c>
      <c r="G249" s="17">
        <f t="shared" si="3"/>
        <v>19.6</v>
      </c>
      <c r="S249" s="7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4" customFormat="1" ht="15">
      <c r="A250" s="9">
        <v>245</v>
      </c>
      <c r="B250" s="11">
        <v>43344</v>
      </c>
      <c r="C250" s="21">
        <v>116.01866666666666</v>
      </c>
      <c r="D250" s="17">
        <v>0</v>
      </c>
      <c r="E250" s="17">
        <v>10.3</v>
      </c>
      <c r="F250" s="17">
        <v>8.9</v>
      </c>
      <c r="G250" s="17">
        <f t="shared" si="3"/>
        <v>19.200000000000003</v>
      </c>
      <c r="S250" s="7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4" customFormat="1" ht="15">
      <c r="A251" s="9">
        <v>246</v>
      </c>
      <c r="B251" s="11">
        <v>43345</v>
      </c>
      <c r="C251" s="21">
        <v>116.02533333333334</v>
      </c>
      <c r="D251" s="17">
        <v>0</v>
      </c>
      <c r="E251" s="17">
        <v>10.3</v>
      </c>
      <c r="F251" s="17">
        <v>8.9</v>
      </c>
      <c r="G251" s="17">
        <f t="shared" si="3"/>
        <v>19.200000000000003</v>
      </c>
      <c r="S251" s="7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4" customFormat="1" ht="15">
      <c r="A252" s="9">
        <v>247</v>
      </c>
      <c r="B252" s="11">
        <v>43346</v>
      </c>
      <c r="C252" s="21">
        <v>115.99099999999999</v>
      </c>
      <c r="D252" s="17">
        <v>0</v>
      </c>
      <c r="E252" s="17">
        <v>10.3</v>
      </c>
      <c r="F252" s="17">
        <v>8.9</v>
      </c>
      <c r="G252" s="17">
        <f t="shared" si="3"/>
        <v>19.200000000000003</v>
      </c>
      <c r="S252" s="7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4" customFormat="1" ht="15">
      <c r="A253" s="9">
        <v>248</v>
      </c>
      <c r="B253" s="11">
        <v>43347</v>
      </c>
      <c r="C253" s="21">
        <v>115.91300000000001</v>
      </c>
      <c r="D253" s="17">
        <v>0</v>
      </c>
      <c r="E253" s="17">
        <v>10.3</v>
      </c>
      <c r="F253" s="17">
        <v>8.9</v>
      </c>
      <c r="G253" s="17">
        <f t="shared" si="3"/>
        <v>19.200000000000003</v>
      </c>
      <c r="S253" s="7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4" customFormat="1" ht="15">
      <c r="A254" s="9">
        <v>249</v>
      </c>
      <c r="B254" s="11">
        <v>43348</v>
      </c>
      <c r="C254" s="21">
        <v>115.84633333333333</v>
      </c>
      <c r="D254" s="17">
        <v>0</v>
      </c>
      <c r="E254" s="17">
        <v>10.3</v>
      </c>
      <c r="F254" s="17">
        <v>8.9</v>
      </c>
      <c r="G254" s="17">
        <f t="shared" si="3"/>
        <v>19.200000000000003</v>
      </c>
      <c r="S254" s="7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4" customFormat="1" ht="15">
      <c r="A255" s="9">
        <v>250</v>
      </c>
      <c r="B255" s="11">
        <v>43349</v>
      </c>
      <c r="C255" s="21">
        <v>115.79</v>
      </c>
      <c r="D255" s="17">
        <v>0</v>
      </c>
      <c r="E255" s="17">
        <v>10.3</v>
      </c>
      <c r="F255" s="17">
        <v>8.9</v>
      </c>
      <c r="G255" s="17">
        <f t="shared" si="3"/>
        <v>19.200000000000003</v>
      </c>
      <c r="S255" s="7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4" customFormat="1" ht="15">
      <c r="A256" s="9">
        <v>251</v>
      </c>
      <c r="B256" s="11">
        <v>43350</v>
      </c>
      <c r="C256" s="21">
        <v>115.75533333333333</v>
      </c>
      <c r="D256" s="17">
        <v>0</v>
      </c>
      <c r="E256" s="17">
        <v>10.3</v>
      </c>
      <c r="F256" s="17">
        <v>8.9</v>
      </c>
      <c r="G256" s="17">
        <f t="shared" si="3"/>
        <v>19.200000000000003</v>
      </c>
      <c r="S256" s="7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4" customFormat="1" ht="15">
      <c r="A257" s="9">
        <v>252</v>
      </c>
      <c r="B257" s="11">
        <v>43351</v>
      </c>
      <c r="C257" s="21">
        <v>115.82733333333333</v>
      </c>
      <c r="D257" s="17">
        <v>0</v>
      </c>
      <c r="E257" s="17">
        <v>10.3</v>
      </c>
      <c r="F257" s="17">
        <v>8.7</v>
      </c>
      <c r="G257" s="17">
        <f t="shared" si="3"/>
        <v>19</v>
      </c>
      <c r="S257" s="7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4" customFormat="1" ht="15">
      <c r="A258" s="9">
        <v>253</v>
      </c>
      <c r="B258" s="11">
        <v>43352</v>
      </c>
      <c r="C258" s="21">
        <v>116.432</v>
      </c>
      <c r="D258" s="17">
        <v>0</v>
      </c>
      <c r="E258" s="17">
        <v>10.3</v>
      </c>
      <c r="F258" s="17">
        <v>8.7</v>
      </c>
      <c r="G258" s="17">
        <f t="shared" si="3"/>
        <v>19</v>
      </c>
      <c r="S258" s="7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4" customFormat="1" ht="15">
      <c r="A259" s="9">
        <v>254</v>
      </c>
      <c r="B259" s="11">
        <v>43353</v>
      </c>
      <c r="C259" s="21">
        <v>117.08133333333335</v>
      </c>
      <c r="D259" s="17">
        <v>0</v>
      </c>
      <c r="E259" s="17">
        <v>10.3</v>
      </c>
      <c r="F259" s="17">
        <v>8.7</v>
      </c>
      <c r="G259" s="17">
        <f t="shared" si="3"/>
        <v>19</v>
      </c>
      <c r="S259" s="7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4" customFormat="1" ht="15">
      <c r="A260" s="9">
        <v>255</v>
      </c>
      <c r="B260" s="11">
        <v>43354</v>
      </c>
      <c r="C260" s="21">
        <v>117.63566666666668</v>
      </c>
      <c r="D260" s="17">
        <v>0</v>
      </c>
      <c r="E260" s="17">
        <v>10.3</v>
      </c>
      <c r="F260" s="17">
        <v>8.6</v>
      </c>
      <c r="G260" s="17">
        <f t="shared" si="3"/>
        <v>18.9</v>
      </c>
      <c r="S260" s="7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4" customFormat="1" ht="15">
      <c r="A261" s="9">
        <v>256</v>
      </c>
      <c r="B261" s="11">
        <v>43355</v>
      </c>
      <c r="C261" s="21">
        <v>116.923</v>
      </c>
      <c r="D261" s="17">
        <v>0</v>
      </c>
      <c r="E261" s="17">
        <v>10.3</v>
      </c>
      <c r="F261" s="17">
        <v>8.6</v>
      </c>
      <c r="G261" s="17">
        <f t="shared" si="3"/>
        <v>18.9</v>
      </c>
      <c r="S261" s="7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4" customFormat="1" ht="15">
      <c r="A262" s="9">
        <v>257</v>
      </c>
      <c r="B262" s="11">
        <v>43356</v>
      </c>
      <c r="C262" s="21">
        <v>116.13133333333333</v>
      </c>
      <c r="D262" s="17">
        <v>0</v>
      </c>
      <c r="E262" s="17">
        <v>10.3</v>
      </c>
      <c r="F262" s="17">
        <v>8.6</v>
      </c>
      <c r="G262" s="17">
        <f t="shared" si="3"/>
        <v>18.9</v>
      </c>
      <c r="S262" s="7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4" customFormat="1" ht="15">
      <c r="A263" s="9">
        <v>258</v>
      </c>
      <c r="B263" s="11">
        <v>43357</v>
      </c>
      <c r="C263" s="21">
        <v>115.42666666666666</v>
      </c>
      <c r="D263" s="17">
        <v>0</v>
      </c>
      <c r="E263" s="17">
        <v>10.3</v>
      </c>
      <c r="F263" s="17">
        <v>8.6</v>
      </c>
      <c r="G263" s="17">
        <f t="shared" si="3"/>
        <v>18.9</v>
      </c>
      <c r="S263" s="7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4" customFormat="1" ht="15">
      <c r="A264" s="9">
        <v>259</v>
      </c>
      <c r="B264" s="11">
        <v>43358</v>
      </c>
      <c r="C264" s="21">
        <v>114.74666666666667</v>
      </c>
      <c r="D264" s="17">
        <v>0</v>
      </c>
      <c r="E264" s="17">
        <v>10.1</v>
      </c>
      <c r="F264" s="17">
        <v>8.4</v>
      </c>
      <c r="G264" s="17">
        <f aca="true" t="shared" si="4" ref="G264:G327">E264+F264</f>
        <v>18.5</v>
      </c>
      <c r="S264" s="7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4" customFormat="1" ht="15">
      <c r="A265" s="9">
        <v>260</v>
      </c>
      <c r="B265" s="11">
        <v>43359</v>
      </c>
      <c r="C265" s="21">
        <v>114.81733333333334</v>
      </c>
      <c r="D265" s="17">
        <v>0</v>
      </c>
      <c r="E265" s="17">
        <v>10.1</v>
      </c>
      <c r="F265" s="17">
        <v>8.4</v>
      </c>
      <c r="G265" s="17">
        <f t="shared" si="4"/>
        <v>18.5</v>
      </c>
      <c r="S265" s="7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4" customFormat="1" ht="15">
      <c r="A266" s="9">
        <v>261</v>
      </c>
      <c r="B266" s="11">
        <v>43360</v>
      </c>
      <c r="C266" s="21">
        <v>115.08166666666666</v>
      </c>
      <c r="D266" s="17">
        <v>0</v>
      </c>
      <c r="E266" s="17">
        <v>10.1</v>
      </c>
      <c r="F266" s="17">
        <v>8.4</v>
      </c>
      <c r="G266" s="17">
        <f t="shared" si="4"/>
        <v>18.5</v>
      </c>
      <c r="S266" s="7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4" customFormat="1" ht="15">
      <c r="A267" s="9">
        <v>262</v>
      </c>
      <c r="B267" s="11">
        <v>43361</v>
      </c>
      <c r="C267" s="21">
        <v>115.34833333333334</v>
      </c>
      <c r="D267" s="17">
        <v>0</v>
      </c>
      <c r="E267" s="17">
        <v>10.1</v>
      </c>
      <c r="F267" s="17">
        <v>8.4</v>
      </c>
      <c r="G267" s="17">
        <f t="shared" si="4"/>
        <v>18.5</v>
      </c>
      <c r="S267" s="7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4" customFormat="1" ht="15">
      <c r="A268" s="9">
        <v>263</v>
      </c>
      <c r="B268" s="11">
        <v>43362</v>
      </c>
      <c r="C268" s="21">
        <v>115.585</v>
      </c>
      <c r="D268" s="17">
        <v>8</v>
      </c>
      <c r="E268" s="17">
        <v>9.9</v>
      </c>
      <c r="F268" s="17">
        <v>8.4</v>
      </c>
      <c r="G268" s="17">
        <f t="shared" si="4"/>
        <v>18.3</v>
      </c>
      <c r="S268" s="7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4" customFormat="1" ht="15">
      <c r="A269" s="9">
        <v>264</v>
      </c>
      <c r="B269" s="11">
        <v>43363</v>
      </c>
      <c r="C269" s="21">
        <v>116.40133333333334</v>
      </c>
      <c r="D269" s="17">
        <v>0</v>
      </c>
      <c r="E269" s="17">
        <v>9.9</v>
      </c>
      <c r="F269" s="17">
        <v>8.2</v>
      </c>
      <c r="G269" s="17">
        <f t="shared" si="4"/>
        <v>18.1</v>
      </c>
      <c r="S269" s="7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4" customFormat="1" ht="15">
      <c r="A270" s="9">
        <v>265</v>
      </c>
      <c r="B270" s="11">
        <v>43364</v>
      </c>
      <c r="C270" s="21">
        <v>117.51233333333334</v>
      </c>
      <c r="D270" s="17">
        <v>0</v>
      </c>
      <c r="E270" s="17">
        <v>9.9</v>
      </c>
      <c r="F270" s="17">
        <v>8.2</v>
      </c>
      <c r="G270" s="17">
        <f t="shared" si="4"/>
        <v>18.1</v>
      </c>
      <c r="S270" s="7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4" customFormat="1" ht="15">
      <c r="A271" s="9">
        <v>266</v>
      </c>
      <c r="B271" s="11">
        <v>43365</v>
      </c>
      <c r="C271" s="21">
        <v>117.72200000000002</v>
      </c>
      <c r="D271" s="17">
        <v>0</v>
      </c>
      <c r="E271" s="17">
        <v>9.7</v>
      </c>
      <c r="F271" s="17">
        <v>8.2</v>
      </c>
      <c r="G271" s="17">
        <f t="shared" si="4"/>
        <v>17.9</v>
      </c>
      <c r="S271" s="7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" customFormat="1" ht="15">
      <c r="A272" s="9">
        <v>267</v>
      </c>
      <c r="B272" s="11">
        <v>43366</v>
      </c>
      <c r="C272" s="21">
        <v>117.91633333333334</v>
      </c>
      <c r="D272" s="17">
        <v>0</v>
      </c>
      <c r="E272" s="17">
        <v>9.7</v>
      </c>
      <c r="F272" s="17">
        <v>8.2</v>
      </c>
      <c r="G272" s="17">
        <f t="shared" si="4"/>
        <v>17.9</v>
      </c>
      <c r="S272" s="7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4" customFormat="1" ht="15">
      <c r="A273" s="9">
        <v>268</v>
      </c>
      <c r="B273" s="11">
        <v>43367</v>
      </c>
      <c r="C273" s="21">
        <v>118.11733333333332</v>
      </c>
      <c r="D273" s="17">
        <v>0</v>
      </c>
      <c r="E273" s="17">
        <v>9.7</v>
      </c>
      <c r="F273" s="17">
        <v>8.2</v>
      </c>
      <c r="G273" s="17">
        <f t="shared" si="4"/>
        <v>17.9</v>
      </c>
      <c r="S273" s="7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4" customFormat="1" ht="15">
      <c r="A274" s="9">
        <v>269</v>
      </c>
      <c r="B274" s="11">
        <v>43368</v>
      </c>
      <c r="C274" s="21">
        <v>118.31466666666667</v>
      </c>
      <c r="D274" s="17">
        <v>0</v>
      </c>
      <c r="E274" s="17">
        <v>9.6</v>
      </c>
      <c r="F274" s="17">
        <v>8.2</v>
      </c>
      <c r="G274" s="17">
        <f t="shared" si="4"/>
        <v>17.799999999999997</v>
      </c>
      <c r="S274" s="7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4" customFormat="1" ht="15">
      <c r="A275" s="9">
        <v>270</v>
      </c>
      <c r="B275" s="11">
        <v>43369</v>
      </c>
      <c r="C275" s="21">
        <v>118.461</v>
      </c>
      <c r="D275" s="17">
        <v>0</v>
      </c>
      <c r="E275" s="17">
        <v>9.6</v>
      </c>
      <c r="F275" s="17">
        <v>8.2</v>
      </c>
      <c r="G275" s="17">
        <f t="shared" si="4"/>
        <v>17.799999999999997</v>
      </c>
      <c r="S275" s="7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4" customFormat="1" ht="15">
      <c r="A276" s="9">
        <v>271</v>
      </c>
      <c r="B276" s="11">
        <v>43370</v>
      </c>
      <c r="C276" s="21">
        <v>118.60066666666667</v>
      </c>
      <c r="D276" s="17">
        <v>0</v>
      </c>
      <c r="E276" s="17">
        <v>9.6</v>
      </c>
      <c r="F276" s="17">
        <v>8.1</v>
      </c>
      <c r="G276" s="17">
        <f t="shared" si="4"/>
        <v>17.7</v>
      </c>
      <c r="S276" s="7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4" customFormat="1" ht="15">
      <c r="A277" s="9">
        <v>272</v>
      </c>
      <c r="B277" s="11">
        <v>43371</v>
      </c>
      <c r="C277" s="21">
        <v>118.94866666666667</v>
      </c>
      <c r="D277" s="17">
        <v>0</v>
      </c>
      <c r="E277" s="17">
        <v>9.4</v>
      </c>
      <c r="F277" s="17">
        <v>8.1</v>
      </c>
      <c r="G277" s="17">
        <f t="shared" si="4"/>
        <v>17.5</v>
      </c>
      <c r="S277" s="7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5">
      <c r="A278" s="9">
        <v>273</v>
      </c>
      <c r="B278" s="11">
        <v>43372</v>
      </c>
      <c r="C278" s="21">
        <v>119.32799999999999</v>
      </c>
      <c r="D278" s="17">
        <v>0</v>
      </c>
      <c r="E278" s="17">
        <v>9.4</v>
      </c>
      <c r="F278" s="17">
        <v>7.9</v>
      </c>
      <c r="G278" s="17">
        <f t="shared" si="4"/>
        <v>17.3</v>
      </c>
      <c r="S278" s="7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5">
      <c r="A279" s="9">
        <v>274</v>
      </c>
      <c r="B279" s="11">
        <v>43373</v>
      </c>
      <c r="C279" s="21">
        <v>119.03266666666667</v>
      </c>
      <c r="D279" s="17">
        <v>0</v>
      </c>
      <c r="E279" s="17">
        <v>9.4</v>
      </c>
      <c r="F279" s="17">
        <v>7.9</v>
      </c>
      <c r="G279" s="17">
        <f t="shared" si="4"/>
        <v>17.3</v>
      </c>
      <c r="S279" s="7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5">
      <c r="A280" s="9">
        <v>275</v>
      </c>
      <c r="B280" s="11">
        <v>43374</v>
      </c>
      <c r="C280" s="21">
        <v>120.11466666666666</v>
      </c>
      <c r="D280" s="17">
        <v>0</v>
      </c>
      <c r="E280" s="17">
        <v>9.4</v>
      </c>
      <c r="F280" s="17">
        <v>7.9</v>
      </c>
      <c r="G280" s="17">
        <f t="shared" si="4"/>
        <v>17.3</v>
      </c>
      <c r="S280" s="7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4" customFormat="1" ht="15">
      <c r="A281" s="9">
        <v>276</v>
      </c>
      <c r="B281" s="11">
        <v>43375</v>
      </c>
      <c r="C281" s="21">
        <v>120.45333333333333</v>
      </c>
      <c r="D281" s="17">
        <v>0</v>
      </c>
      <c r="E281" s="17">
        <v>9.4</v>
      </c>
      <c r="F281" s="17">
        <v>7.9</v>
      </c>
      <c r="G281" s="17">
        <f t="shared" si="4"/>
        <v>17.3</v>
      </c>
      <c r="S281" s="7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4" customFormat="1" ht="15">
      <c r="A282" s="9">
        <v>277</v>
      </c>
      <c r="B282" s="11">
        <v>43376</v>
      </c>
      <c r="C282" s="21">
        <v>120.76266666666668</v>
      </c>
      <c r="D282" s="17">
        <v>0</v>
      </c>
      <c r="E282" s="17">
        <v>9.4</v>
      </c>
      <c r="F282" s="17">
        <v>7.9</v>
      </c>
      <c r="G282" s="17">
        <f t="shared" si="4"/>
        <v>17.3</v>
      </c>
      <c r="S282" s="7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4" customFormat="1" ht="15">
      <c r="A283" s="9">
        <v>278</v>
      </c>
      <c r="B283" s="11">
        <v>43377</v>
      </c>
      <c r="C283" s="21">
        <v>121.508</v>
      </c>
      <c r="D283" s="17">
        <v>0</v>
      </c>
      <c r="E283" s="17">
        <v>9.4</v>
      </c>
      <c r="F283" s="17">
        <v>7.9</v>
      </c>
      <c r="G283" s="17">
        <f t="shared" si="4"/>
        <v>17.3</v>
      </c>
      <c r="S283" s="7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4" customFormat="1" ht="15">
      <c r="A284" s="9">
        <v>279</v>
      </c>
      <c r="B284" s="11">
        <v>43378</v>
      </c>
      <c r="C284" s="21">
        <v>122.19866666666667</v>
      </c>
      <c r="D284" s="17">
        <v>0</v>
      </c>
      <c r="E284" s="17">
        <v>9.4</v>
      </c>
      <c r="F284" s="17">
        <v>7.9</v>
      </c>
      <c r="G284" s="17">
        <f t="shared" si="4"/>
        <v>17.3</v>
      </c>
      <c r="S284" s="7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4" customFormat="1" ht="15">
      <c r="A285" s="9">
        <v>280</v>
      </c>
      <c r="B285" s="11">
        <v>43379</v>
      </c>
      <c r="C285" s="21">
        <v>122.69133333333332</v>
      </c>
      <c r="D285" s="17">
        <v>0</v>
      </c>
      <c r="E285" s="17">
        <v>9.4</v>
      </c>
      <c r="F285" s="17">
        <v>7.9</v>
      </c>
      <c r="G285" s="17">
        <f t="shared" si="4"/>
        <v>17.3</v>
      </c>
      <c r="S285" s="7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4" customFormat="1" ht="15">
      <c r="A286" s="9">
        <v>281</v>
      </c>
      <c r="B286" s="11">
        <v>43380</v>
      </c>
      <c r="C286" s="21">
        <v>123.125</v>
      </c>
      <c r="D286" s="17">
        <v>0</v>
      </c>
      <c r="E286" s="17">
        <v>9.6</v>
      </c>
      <c r="F286" s="17">
        <v>8.1</v>
      </c>
      <c r="G286" s="17">
        <f t="shared" si="4"/>
        <v>17.7</v>
      </c>
      <c r="S286" s="7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4" customFormat="1" ht="15">
      <c r="A287" s="9">
        <v>282</v>
      </c>
      <c r="B287" s="11">
        <v>43381</v>
      </c>
      <c r="C287" s="21">
        <v>123.50966666666666</v>
      </c>
      <c r="D287" s="17">
        <v>0</v>
      </c>
      <c r="E287" s="17">
        <v>9.7</v>
      </c>
      <c r="F287" s="17">
        <v>8.2</v>
      </c>
      <c r="G287" s="17">
        <f t="shared" si="4"/>
        <v>17.9</v>
      </c>
      <c r="S287" s="7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4" customFormat="1" ht="15">
      <c r="A288" s="9">
        <v>283</v>
      </c>
      <c r="B288" s="11">
        <v>43382</v>
      </c>
      <c r="C288" s="21">
        <v>123.85700000000001</v>
      </c>
      <c r="D288" s="17">
        <v>0</v>
      </c>
      <c r="E288" s="17">
        <v>9.9</v>
      </c>
      <c r="F288" s="17">
        <v>8.4</v>
      </c>
      <c r="G288" s="17">
        <f t="shared" si="4"/>
        <v>18.3</v>
      </c>
      <c r="S288" s="7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4" customFormat="1" ht="15">
      <c r="A289" s="9">
        <v>284</v>
      </c>
      <c r="B289" s="11">
        <v>43383</v>
      </c>
      <c r="C289" s="21">
        <v>123.839</v>
      </c>
      <c r="D289" s="17">
        <v>0</v>
      </c>
      <c r="E289" s="17">
        <v>10.1</v>
      </c>
      <c r="F289" s="17">
        <v>8.4</v>
      </c>
      <c r="G289" s="17">
        <f t="shared" si="4"/>
        <v>18.5</v>
      </c>
      <c r="S289" s="7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4" customFormat="1" ht="15">
      <c r="A290" s="9">
        <v>285</v>
      </c>
      <c r="B290" s="11">
        <v>43384</v>
      </c>
      <c r="C290" s="21">
        <v>123.85666666666667</v>
      </c>
      <c r="D290" s="17">
        <v>0</v>
      </c>
      <c r="E290" s="17">
        <v>10.1</v>
      </c>
      <c r="F290" s="17">
        <v>8.4</v>
      </c>
      <c r="G290" s="17">
        <f t="shared" si="4"/>
        <v>18.5</v>
      </c>
      <c r="S290" s="7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4" customFormat="1" ht="15">
      <c r="A291" s="9">
        <v>286</v>
      </c>
      <c r="B291" s="11">
        <v>43385</v>
      </c>
      <c r="C291" s="21">
        <v>123.84633333333333</v>
      </c>
      <c r="D291" s="17">
        <v>0</v>
      </c>
      <c r="E291" s="17">
        <v>10.1</v>
      </c>
      <c r="F291" s="17">
        <v>8.6</v>
      </c>
      <c r="G291" s="17">
        <f t="shared" si="4"/>
        <v>18.7</v>
      </c>
      <c r="S291" s="7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4" customFormat="1" ht="15">
      <c r="A292" s="9">
        <v>287</v>
      </c>
      <c r="B292" s="11">
        <v>43386</v>
      </c>
      <c r="C292" s="21">
        <v>123.84033333333333</v>
      </c>
      <c r="D292" s="17">
        <v>0</v>
      </c>
      <c r="E292" s="17">
        <v>10.1</v>
      </c>
      <c r="F292" s="17">
        <v>8.7</v>
      </c>
      <c r="G292" s="17">
        <f t="shared" si="4"/>
        <v>18.799999999999997</v>
      </c>
      <c r="S292" s="7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4" customFormat="1" ht="15">
      <c r="A293" s="9">
        <v>288</v>
      </c>
      <c r="B293" s="11">
        <v>43387</v>
      </c>
      <c r="C293" s="21">
        <v>123.85000000000001</v>
      </c>
      <c r="D293" s="17">
        <v>0</v>
      </c>
      <c r="E293" s="17">
        <v>10.1</v>
      </c>
      <c r="F293" s="17">
        <v>8.7</v>
      </c>
      <c r="G293" s="17">
        <f t="shared" si="4"/>
        <v>18.799999999999997</v>
      </c>
      <c r="S293" s="7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4" customFormat="1" ht="15">
      <c r="A294" s="9">
        <v>289</v>
      </c>
      <c r="B294" s="11">
        <v>43388</v>
      </c>
      <c r="C294" s="21">
        <v>123.81333333333333</v>
      </c>
      <c r="D294" s="17">
        <v>0</v>
      </c>
      <c r="E294" s="17">
        <v>10.1</v>
      </c>
      <c r="F294" s="17">
        <v>8.9</v>
      </c>
      <c r="G294" s="17">
        <f t="shared" si="4"/>
        <v>19</v>
      </c>
      <c r="S294" s="7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4" customFormat="1" ht="15">
      <c r="A295" s="9">
        <v>290</v>
      </c>
      <c r="B295" s="11">
        <v>43389</v>
      </c>
      <c r="C295" s="21">
        <v>123.80333333333333</v>
      </c>
      <c r="D295" s="17">
        <v>0</v>
      </c>
      <c r="E295" s="17">
        <v>10.1</v>
      </c>
      <c r="F295" s="17">
        <v>8.9</v>
      </c>
      <c r="G295" s="17">
        <f t="shared" si="4"/>
        <v>19</v>
      </c>
      <c r="S295" s="7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4" customFormat="1" ht="15">
      <c r="A296" s="9">
        <v>291</v>
      </c>
      <c r="B296" s="11">
        <v>43390</v>
      </c>
      <c r="C296" s="21">
        <v>123.81066666666668</v>
      </c>
      <c r="D296" s="17">
        <v>0</v>
      </c>
      <c r="E296" s="17">
        <v>10.1</v>
      </c>
      <c r="F296" s="17">
        <v>9.1</v>
      </c>
      <c r="G296" s="17">
        <f t="shared" si="4"/>
        <v>19.2</v>
      </c>
      <c r="S296" s="7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4" customFormat="1" ht="15">
      <c r="A297" s="9">
        <v>292</v>
      </c>
      <c r="B297" s="11">
        <v>43391</v>
      </c>
      <c r="C297" s="21">
        <v>123.77766666666666</v>
      </c>
      <c r="D297" s="17">
        <v>0</v>
      </c>
      <c r="E297" s="17">
        <v>9.9</v>
      </c>
      <c r="F297" s="17">
        <v>9.2</v>
      </c>
      <c r="G297" s="17">
        <f t="shared" si="4"/>
        <v>19.1</v>
      </c>
      <c r="S297" s="7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4" customFormat="1" ht="15">
      <c r="A298" s="9">
        <v>293</v>
      </c>
      <c r="B298" s="11">
        <v>43392</v>
      </c>
      <c r="C298" s="21">
        <v>123.731</v>
      </c>
      <c r="D298" s="17">
        <v>0</v>
      </c>
      <c r="E298" s="17">
        <v>9.9</v>
      </c>
      <c r="F298" s="17">
        <v>9.2</v>
      </c>
      <c r="G298" s="17">
        <f t="shared" si="4"/>
        <v>19.1</v>
      </c>
      <c r="S298" s="7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4" customFormat="1" ht="15">
      <c r="A299" s="9">
        <v>294</v>
      </c>
      <c r="B299" s="11">
        <v>43393</v>
      </c>
      <c r="C299" s="21">
        <v>123.67866666666667</v>
      </c>
      <c r="D299" s="17">
        <v>0</v>
      </c>
      <c r="E299" s="17">
        <v>9.9</v>
      </c>
      <c r="F299" s="17">
        <v>9.4</v>
      </c>
      <c r="G299" s="17">
        <f t="shared" si="4"/>
        <v>19.3</v>
      </c>
      <c r="S299" s="7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4" customFormat="1" ht="15">
      <c r="A300" s="9">
        <v>295</v>
      </c>
      <c r="B300" s="11">
        <v>43394</v>
      </c>
      <c r="C300" s="21">
        <v>123.66033333333333</v>
      </c>
      <c r="D300" s="17">
        <v>0</v>
      </c>
      <c r="E300" s="17">
        <v>9.9</v>
      </c>
      <c r="F300" s="17">
        <v>9.4</v>
      </c>
      <c r="G300" s="17">
        <f t="shared" si="4"/>
        <v>19.3</v>
      </c>
      <c r="S300" s="7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4" customFormat="1" ht="15">
      <c r="A301" s="9">
        <v>296</v>
      </c>
      <c r="B301" s="11">
        <v>43395</v>
      </c>
      <c r="C301" s="21">
        <v>123.60933333333332</v>
      </c>
      <c r="D301" s="17">
        <v>0</v>
      </c>
      <c r="E301" s="17">
        <v>9.9</v>
      </c>
      <c r="F301" s="17">
        <v>9.4</v>
      </c>
      <c r="G301" s="17">
        <f t="shared" si="4"/>
        <v>19.3</v>
      </c>
      <c r="S301" s="7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4" customFormat="1" ht="15">
      <c r="A302" s="9">
        <v>297</v>
      </c>
      <c r="B302" s="11">
        <v>43396</v>
      </c>
      <c r="C302" s="21">
        <v>123.56166666666667</v>
      </c>
      <c r="D302" s="17">
        <v>0</v>
      </c>
      <c r="E302" s="17">
        <v>9.9</v>
      </c>
      <c r="F302" s="17">
        <v>9.4</v>
      </c>
      <c r="G302" s="17">
        <f t="shared" si="4"/>
        <v>19.3</v>
      </c>
      <c r="S302" s="7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4" customFormat="1" ht="15">
      <c r="A303" s="9">
        <v>298</v>
      </c>
      <c r="B303" s="11">
        <v>43397</v>
      </c>
      <c r="C303" s="21">
        <v>123.51400000000001</v>
      </c>
      <c r="D303" s="17">
        <v>0</v>
      </c>
      <c r="E303" s="17">
        <v>9.9</v>
      </c>
      <c r="F303" s="17">
        <v>9.4</v>
      </c>
      <c r="G303" s="17">
        <f t="shared" si="4"/>
        <v>19.3</v>
      </c>
      <c r="S303" s="7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4" customFormat="1" ht="15">
      <c r="A304" s="9">
        <v>299</v>
      </c>
      <c r="B304" s="11">
        <v>43398</v>
      </c>
      <c r="C304" s="21">
        <v>123.49799999999999</v>
      </c>
      <c r="D304" s="17">
        <v>0</v>
      </c>
      <c r="E304" s="17">
        <v>9.9</v>
      </c>
      <c r="F304" s="17">
        <v>9.4</v>
      </c>
      <c r="G304" s="17">
        <f t="shared" si="4"/>
        <v>19.3</v>
      </c>
      <c r="S304" s="7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4" customFormat="1" ht="15">
      <c r="A305" s="9">
        <v>300</v>
      </c>
      <c r="B305" s="11">
        <v>43399</v>
      </c>
      <c r="C305" s="21">
        <v>123.43233333333332</v>
      </c>
      <c r="D305" s="17">
        <v>0</v>
      </c>
      <c r="E305" s="17">
        <v>9.9</v>
      </c>
      <c r="F305" s="17">
        <v>9.4</v>
      </c>
      <c r="G305" s="17">
        <f t="shared" si="4"/>
        <v>19.3</v>
      </c>
      <c r="S305" s="7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4" customFormat="1" ht="15">
      <c r="A306" s="9">
        <v>301</v>
      </c>
      <c r="B306" s="11">
        <v>43400</v>
      </c>
      <c r="C306" s="21">
        <v>123.415</v>
      </c>
      <c r="D306" s="17">
        <v>0</v>
      </c>
      <c r="E306" s="17">
        <v>9.9</v>
      </c>
      <c r="F306" s="17">
        <v>9.4</v>
      </c>
      <c r="G306" s="17">
        <f t="shared" si="4"/>
        <v>19.3</v>
      </c>
      <c r="S306" s="7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4" customFormat="1" ht="15">
      <c r="A307" s="9">
        <v>302</v>
      </c>
      <c r="B307" s="11">
        <v>43401</v>
      </c>
      <c r="C307" s="21">
        <v>123.419</v>
      </c>
      <c r="D307" s="17">
        <v>0</v>
      </c>
      <c r="E307" s="17">
        <v>9.9</v>
      </c>
      <c r="F307" s="17">
        <v>9.4</v>
      </c>
      <c r="G307" s="17">
        <f t="shared" si="4"/>
        <v>19.3</v>
      </c>
      <c r="S307" s="7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4" customFormat="1" ht="15">
      <c r="A308" s="9">
        <v>303</v>
      </c>
      <c r="B308" s="11">
        <v>43402</v>
      </c>
      <c r="C308" s="21">
        <v>123.38366666666667</v>
      </c>
      <c r="D308" s="17">
        <v>0</v>
      </c>
      <c r="E308" s="17">
        <v>9.9</v>
      </c>
      <c r="F308" s="17">
        <v>9.4</v>
      </c>
      <c r="G308" s="17">
        <f t="shared" si="4"/>
        <v>19.3</v>
      </c>
      <c r="S308" s="7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4" customFormat="1" ht="15">
      <c r="A309" s="9">
        <v>304</v>
      </c>
      <c r="B309" s="11">
        <v>43403</v>
      </c>
      <c r="C309" s="21">
        <v>123.37666666666667</v>
      </c>
      <c r="D309" s="17">
        <v>0</v>
      </c>
      <c r="E309" s="17">
        <v>9.9</v>
      </c>
      <c r="F309" s="17">
        <v>9.4</v>
      </c>
      <c r="G309" s="17">
        <f t="shared" si="4"/>
        <v>19.3</v>
      </c>
      <c r="S309" s="7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4" customFormat="1" ht="15">
      <c r="A310" s="9">
        <v>305</v>
      </c>
      <c r="B310" s="11">
        <v>43404</v>
      </c>
      <c r="C310" s="21">
        <v>123.341</v>
      </c>
      <c r="D310" s="17">
        <v>0</v>
      </c>
      <c r="E310" s="17">
        <v>9.9</v>
      </c>
      <c r="F310" s="17">
        <v>9.4</v>
      </c>
      <c r="G310" s="17">
        <f t="shared" si="4"/>
        <v>19.3</v>
      </c>
      <c r="S310" s="7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4" customFormat="1" ht="15">
      <c r="A311" s="9">
        <v>306</v>
      </c>
      <c r="B311" s="11">
        <v>43405</v>
      </c>
      <c r="C311" s="21">
        <v>123.53066666666666</v>
      </c>
      <c r="D311" s="17">
        <v>0</v>
      </c>
      <c r="E311" s="17">
        <v>9.6</v>
      </c>
      <c r="F311" s="17">
        <v>9.6</v>
      </c>
      <c r="G311" s="17">
        <f t="shared" si="4"/>
        <v>19.2</v>
      </c>
      <c r="S311" s="7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4" customFormat="1" ht="15">
      <c r="A312" s="9">
        <v>307</v>
      </c>
      <c r="B312" s="11">
        <v>43406</v>
      </c>
      <c r="C312" s="21">
        <v>123.75633333333333</v>
      </c>
      <c r="D312" s="17">
        <v>0</v>
      </c>
      <c r="E312" s="17">
        <v>9.6</v>
      </c>
      <c r="F312" s="17">
        <v>9.6</v>
      </c>
      <c r="G312" s="17">
        <f t="shared" si="4"/>
        <v>19.2</v>
      </c>
      <c r="S312" s="7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4" customFormat="1" ht="15">
      <c r="A313" s="9">
        <v>308</v>
      </c>
      <c r="B313" s="11">
        <v>43407</v>
      </c>
      <c r="C313" s="21">
        <v>124.009</v>
      </c>
      <c r="D313" s="17">
        <v>0</v>
      </c>
      <c r="E313" s="17">
        <v>9.6</v>
      </c>
      <c r="F313" s="17">
        <v>9.6</v>
      </c>
      <c r="G313" s="17">
        <f t="shared" si="4"/>
        <v>19.2</v>
      </c>
      <c r="S313" s="7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4" customFormat="1" ht="15">
      <c r="A314" s="9">
        <v>309</v>
      </c>
      <c r="B314" s="11">
        <v>43408</v>
      </c>
      <c r="C314" s="21">
        <v>124.21433333333334</v>
      </c>
      <c r="D314" s="17">
        <v>24</v>
      </c>
      <c r="E314" s="17">
        <v>9.6</v>
      </c>
      <c r="F314" s="17">
        <v>9.6</v>
      </c>
      <c r="G314" s="17">
        <f t="shared" si="4"/>
        <v>19.2</v>
      </c>
      <c r="S314" s="7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4" customFormat="1" ht="15">
      <c r="A315" s="9">
        <v>310</v>
      </c>
      <c r="B315" s="11">
        <v>43409</v>
      </c>
      <c r="C315" s="21">
        <v>124.95933333333333</v>
      </c>
      <c r="D315" s="17">
        <v>1</v>
      </c>
      <c r="E315" s="17">
        <v>9.6</v>
      </c>
      <c r="F315" s="17">
        <v>9.6</v>
      </c>
      <c r="G315" s="17">
        <f t="shared" si="4"/>
        <v>19.2</v>
      </c>
      <c r="S315" s="7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4" customFormat="1" ht="15">
      <c r="A316" s="9">
        <v>311</v>
      </c>
      <c r="B316" s="11">
        <v>43410</v>
      </c>
      <c r="C316" s="21">
        <v>125.58133333333332</v>
      </c>
      <c r="D316" s="17">
        <v>64.5</v>
      </c>
      <c r="E316" s="17">
        <v>9.9</v>
      </c>
      <c r="F316" s="17">
        <v>9.7</v>
      </c>
      <c r="G316" s="17">
        <f t="shared" si="4"/>
        <v>19.6</v>
      </c>
      <c r="S316" s="7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4" customFormat="1" ht="15">
      <c r="A317" s="9">
        <v>312</v>
      </c>
      <c r="B317" s="11">
        <v>43411</v>
      </c>
      <c r="C317" s="21">
        <v>127.10200000000002</v>
      </c>
      <c r="D317" s="17">
        <v>1.5</v>
      </c>
      <c r="E317" s="17">
        <v>9.9</v>
      </c>
      <c r="F317" s="17">
        <v>9.7</v>
      </c>
      <c r="G317" s="17">
        <f t="shared" si="4"/>
        <v>19.6</v>
      </c>
      <c r="S317" s="7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4" customFormat="1" ht="15">
      <c r="A318" s="9">
        <v>313</v>
      </c>
      <c r="B318" s="11">
        <v>43412</v>
      </c>
      <c r="C318" s="21">
        <v>127.78266666666666</v>
      </c>
      <c r="D318" s="17">
        <v>0</v>
      </c>
      <c r="E318" s="17">
        <v>9.9</v>
      </c>
      <c r="F318" s="17">
        <v>9.7</v>
      </c>
      <c r="G318" s="17">
        <f t="shared" si="4"/>
        <v>19.6</v>
      </c>
      <c r="S318" s="7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4" customFormat="1" ht="15">
      <c r="A319" s="9">
        <v>314</v>
      </c>
      <c r="B319" s="11">
        <v>43413</v>
      </c>
      <c r="C319" s="21">
        <v>127.96366666666667</v>
      </c>
      <c r="D319" s="17">
        <v>3.5</v>
      </c>
      <c r="E319" s="17">
        <v>9.9</v>
      </c>
      <c r="F319" s="17">
        <v>9.9</v>
      </c>
      <c r="G319" s="17">
        <f t="shared" si="4"/>
        <v>19.8</v>
      </c>
      <c r="S319" s="7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4" customFormat="1" ht="15">
      <c r="A320" s="9">
        <v>315</v>
      </c>
      <c r="B320" s="11">
        <v>43414</v>
      </c>
      <c r="C320" s="21">
        <v>128.329</v>
      </c>
      <c r="D320" s="17">
        <v>0</v>
      </c>
      <c r="E320" s="17">
        <v>9.9</v>
      </c>
      <c r="F320" s="17">
        <v>9.9</v>
      </c>
      <c r="G320" s="17">
        <f t="shared" si="4"/>
        <v>19.8</v>
      </c>
      <c r="S320" s="7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s="4" customFormat="1" ht="15">
      <c r="A321" s="9">
        <v>316</v>
      </c>
      <c r="B321" s="11">
        <v>43415</v>
      </c>
      <c r="C321" s="21">
        <v>128.442</v>
      </c>
      <c r="D321" s="17">
        <v>0</v>
      </c>
      <c r="E321" s="17">
        <v>9.9</v>
      </c>
      <c r="F321" s="17">
        <v>9.9</v>
      </c>
      <c r="G321" s="17">
        <f t="shared" si="4"/>
        <v>19.8</v>
      </c>
      <c r="S321" s="7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s="4" customFormat="1" ht="15">
      <c r="A322" s="9">
        <v>317</v>
      </c>
      <c r="B322" s="11">
        <v>43416</v>
      </c>
      <c r="C322" s="21">
        <v>128.68933333333334</v>
      </c>
      <c r="D322" s="17">
        <v>18.2</v>
      </c>
      <c r="E322" s="17">
        <v>10.3</v>
      </c>
      <c r="F322" s="17">
        <v>10.1</v>
      </c>
      <c r="G322" s="17">
        <f t="shared" si="4"/>
        <v>20.4</v>
      </c>
      <c r="S322" s="7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s="4" customFormat="1" ht="15">
      <c r="A323" s="9">
        <v>318</v>
      </c>
      <c r="B323" s="11">
        <v>43417</v>
      </c>
      <c r="C323" s="21">
        <v>129.67466666666667</v>
      </c>
      <c r="D323" s="17">
        <v>0</v>
      </c>
      <c r="E323" s="17">
        <v>10.3</v>
      </c>
      <c r="F323" s="17">
        <v>10.1</v>
      </c>
      <c r="G323" s="17">
        <f t="shared" si="4"/>
        <v>20.4</v>
      </c>
      <c r="S323" s="7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s="4" customFormat="1" ht="15">
      <c r="A324" s="9">
        <v>319</v>
      </c>
      <c r="B324" s="11">
        <v>43418</v>
      </c>
      <c r="C324" s="21">
        <v>130.37666666666667</v>
      </c>
      <c r="D324" s="17">
        <v>0</v>
      </c>
      <c r="E324" s="17">
        <v>10.3</v>
      </c>
      <c r="F324" s="17">
        <v>10.1</v>
      </c>
      <c r="G324" s="17">
        <f t="shared" si="4"/>
        <v>20.4</v>
      </c>
      <c r="S324" s="7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s="4" customFormat="1" ht="15">
      <c r="A325" s="9">
        <v>320</v>
      </c>
      <c r="B325" s="11">
        <v>43419</v>
      </c>
      <c r="C325" s="21">
        <v>130.545</v>
      </c>
      <c r="D325" s="17">
        <v>19.5</v>
      </c>
      <c r="E325" s="17">
        <v>10.3</v>
      </c>
      <c r="F325" s="17">
        <v>10.1</v>
      </c>
      <c r="G325" s="17">
        <f t="shared" si="4"/>
        <v>20.4</v>
      </c>
      <c r="S325" s="7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s="4" customFormat="1" ht="15">
      <c r="A326" s="9">
        <v>321</v>
      </c>
      <c r="B326" s="11">
        <v>43420</v>
      </c>
      <c r="C326" s="21">
        <v>131.12199999999999</v>
      </c>
      <c r="D326" s="17">
        <v>18.5</v>
      </c>
      <c r="E326" s="17">
        <v>10.3</v>
      </c>
      <c r="F326" s="17">
        <v>10.3</v>
      </c>
      <c r="G326" s="17">
        <f t="shared" si="4"/>
        <v>20.6</v>
      </c>
      <c r="S326" s="7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s="4" customFormat="1" ht="15">
      <c r="A327" s="9">
        <v>322</v>
      </c>
      <c r="B327" s="11">
        <v>43421</v>
      </c>
      <c r="C327" s="21">
        <v>132.07233333333335</v>
      </c>
      <c r="D327" s="17">
        <v>0</v>
      </c>
      <c r="E327" s="17">
        <v>10.3</v>
      </c>
      <c r="F327" s="17">
        <v>10.3</v>
      </c>
      <c r="G327" s="17">
        <f t="shared" si="4"/>
        <v>20.6</v>
      </c>
      <c r="S327" s="7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s="4" customFormat="1" ht="15">
      <c r="A328" s="9">
        <v>323</v>
      </c>
      <c r="B328" s="11">
        <v>43422</v>
      </c>
      <c r="C328" s="21">
        <v>132.39933333333335</v>
      </c>
      <c r="D328" s="17">
        <v>0</v>
      </c>
      <c r="E328" s="17">
        <v>10.3</v>
      </c>
      <c r="F328" s="17">
        <v>10.5</v>
      </c>
      <c r="G328" s="17">
        <f aca="true" t="shared" si="5" ref="G328:G371">E328+F328</f>
        <v>20.8</v>
      </c>
      <c r="S328" s="7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s="4" customFormat="1" ht="15">
      <c r="A329" s="9">
        <v>324</v>
      </c>
      <c r="B329" s="11">
        <v>43423</v>
      </c>
      <c r="C329" s="21">
        <v>132.55333333333334</v>
      </c>
      <c r="D329" s="17">
        <v>0</v>
      </c>
      <c r="E329" s="17">
        <v>10.5</v>
      </c>
      <c r="F329" s="17">
        <v>10.5</v>
      </c>
      <c r="G329" s="17">
        <f t="shared" si="5"/>
        <v>21</v>
      </c>
      <c r="S329" s="7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s="4" customFormat="1" ht="15">
      <c r="A330" s="9">
        <v>325</v>
      </c>
      <c r="B330" s="11">
        <v>43424</v>
      </c>
      <c r="C330" s="21">
        <v>132.59333333333333</v>
      </c>
      <c r="D330" s="17">
        <v>0</v>
      </c>
      <c r="E330" s="17">
        <v>10.5</v>
      </c>
      <c r="F330" s="17">
        <v>10.7</v>
      </c>
      <c r="G330" s="17">
        <f t="shared" si="5"/>
        <v>21.2</v>
      </c>
      <c r="S330" s="7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s="4" customFormat="1" ht="15">
      <c r="A331" s="9">
        <v>326</v>
      </c>
      <c r="B331" s="11">
        <v>43425</v>
      </c>
      <c r="C331" s="21">
        <v>132.64666666666665</v>
      </c>
      <c r="D331" s="17">
        <v>0</v>
      </c>
      <c r="E331" s="17">
        <v>10.5</v>
      </c>
      <c r="F331" s="17">
        <v>10.7</v>
      </c>
      <c r="G331" s="17">
        <f t="shared" si="5"/>
        <v>21.2</v>
      </c>
      <c r="S331" s="7"/>
      <c r="T331" s="1"/>
      <c r="U331" s="1"/>
      <c r="V331" s="1"/>
      <c r="W331" s="1"/>
      <c r="X331" s="1"/>
      <c r="Y331" s="1"/>
      <c r="Z331" s="1"/>
      <c r="AA331" s="1"/>
      <c r="AB331" s="1"/>
    </row>
    <row r="332" spans="1:7" ht="15">
      <c r="A332" s="9">
        <v>327</v>
      </c>
      <c r="B332" s="11">
        <v>43426</v>
      </c>
      <c r="C332" s="21">
        <v>132.67</v>
      </c>
      <c r="D332" s="17">
        <v>0</v>
      </c>
      <c r="E332" s="17">
        <v>10.5</v>
      </c>
      <c r="F332" s="17">
        <v>10.9</v>
      </c>
      <c r="G332" s="17">
        <f t="shared" si="5"/>
        <v>21.4</v>
      </c>
    </row>
    <row r="333" spans="1:7" ht="15">
      <c r="A333" s="9">
        <v>328</v>
      </c>
      <c r="B333" s="11">
        <v>43427</v>
      </c>
      <c r="C333" s="21">
        <v>132.66</v>
      </c>
      <c r="D333" s="17">
        <v>0</v>
      </c>
      <c r="E333" s="17">
        <v>10.5</v>
      </c>
      <c r="F333" s="17">
        <v>10.9</v>
      </c>
      <c r="G333" s="17">
        <f t="shared" si="5"/>
        <v>21.4</v>
      </c>
    </row>
    <row r="334" spans="1:7" ht="15">
      <c r="A334" s="9">
        <v>329</v>
      </c>
      <c r="B334" s="11">
        <v>43428</v>
      </c>
      <c r="C334" s="21">
        <v>132.62</v>
      </c>
      <c r="D334" s="17">
        <v>0</v>
      </c>
      <c r="E334" s="17">
        <v>10.5</v>
      </c>
      <c r="F334" s="17">
        <v>10.9</v>
      </c>
      <c r="G334" s="17">
        <f t="shared" si="5"/>
        <v>21.4</v>
      </c>
    </row>
    <row r="335" spans="1:7" ht="15">
      <c r="A335" s="9">
        <v>330</v>
      </c>
      <c r="B335" s="11">
        <v>43429</v>
      </c>
      <c r="C335" s="21">
        <v>132.66333333333333</v>
      </c>
      <c r="D335" s="17">
        <v>0</v>
      </c>
      <c r="E335" s="17">
        <v>10.5</v>
      </c>
      <c r="F335" s="17">
        <v>10.9</v>
      </c>
      <c r="G335" s="17">
        <f t="shared" si="5"/>
        <v>21.4</v>
      </c>
    </row>
    <row r="336" spans="1:7" ht="15">
      <c r="A336" s="9">
        <v>331</v>
      </c>
      <c r="B336" s="11">
        <v>43430</v>
      </c>
      <c r="C336" s="21">
        <v>132.67333333333332</v>
      </c>
      <c r="D336" s="17">
        <v>0</v>
      </c>
      <c r="E336" s="17">
        <v>10.5</v>
      </c>
      <c r="F336" s="17">
        <v>10.9</v>
      </c>
      <c r="G336" s="17">
        <f t="shared" si="5"/>
        <v>21.4</v>
      </c>
    </row>
    <row r="337" spans="1:7" ht="15">
      <c r="A337" s="9">
        <v>332</v>
      </c>
      <c r="B337" s="11">
        <v>43431</v>
      </c>
      <c r="C337" s="21">
        <v>132.69333333333333</v>
      </c>
      <c r="D337" s="17">
        <v>0</v>
      </c>
      <c r="E337" s="17">
        <v>10.5</v>
      </c>
      <c r="F337" s="17">
        <v>10.9</v>
      </c>
      <c r="G337" s="17">
        <f t="shared" si="5"/>
        <v>21.4</v>
      </c>
    </row>
    <row r="338" spans="1:7" ht="15">
      <c r="A338" s="9">
        <v>333</v>
      </c>
      <c r="B338" s="11">
        <v>43432</v>
      </c>
      <c r="C338" s="21">
        <v>132.71</v>
      </c>
      <c r="D338" s="17">
        <v>0</v>
      </c>
      <c r="E338" s="17">
        <v>10.8</v>
      </c>
      <c r="F338" s="17">
        <v>11.2</v>
      </c>
      <c r="G338" s="17">
        <f t="shared" si="5"/>
        <v>22</v>
      </c>
    </row>
    <row r="339" spans="1:7" ht="15">
      <c r="A339" s="9">
        <v>334</v>
      </c>
      <c r="B339" s="11">
        <v>43433</v>
      </c>
      <c r="C339" s="21">
        <v>132.70333333333335</v>
      </c>
      <c r="D339" s="17">
        <v>0</v>
      </c>
      <c r="E339" s="17">
        <v>10.8</v>
      </c>
      <c r="F339" s="17">
        <v>11.2</v>
      </c>
      <c r="G339" s="17">
        <f t="shared" si="5"/>
        <v>22</v>
      </c>
    </row>
    <row r="340" spans="1:7" ht="15">
      <c r="A340" s="9">
        <v>335</v>
      </c>
      <c r="B340" s="11">
        <v>43434</v>
      </c>
      <c r="C340" s="21">
        <v>132.90666666666664</v>
      </c>
      <c r="D340" s="17">
        <v>0</v>
      </c>
      <c r="E340" s="17">
        <v>11.2</v>
      </c>
      <c r="F340" s="17">
        <v>11.4</v>
      </c>
      <c r="G340" s="17">
        <f t="shared" si="5"/>
        <v>22.6</v>
      </c>
    </row>
    <row r="341" spans="1:7" ht="15">
      <c r="A341" s="9">
        <v>336</v>
      </c>
      <c r="B341" s="11">
        <v>43435</v>
      </c>
      <c r="C341" s="23">
        <v>132.98</v>
      </c>
      <c r="D341" s="17">
        <v>1</v>
      </c>
      <c r="E341" s="17">
        <v>11.2</v>
      </c>
      <c r="F341" s="17">
        <v>11.4</v>
      </c>
      <c r="G341" s="17">
        <f t="shared" si="5"/>
        <v>22.6</v>
      </c>
    </row>
    <row r="342" spans="1:7" ht="15">
      <c r="A342" s="9">
        <v>337</v>
      </c>
      <c r="B342" s="11">
        <v>43436</v>
      </c>
      <c r="C342" s="23">
        <v>132.99</v>
      </c>
      <c r="D342" s="17">
        <v>34.5</v>
      </c>
      <c r="E342" s="17">
        <v>11.4</v>
      </c>
      <c r="F342" s="17">
        <v>11.6</v>
      </c>
      <c r="G342" s="17">
        <f t="shared" si="5"/>
        <v>23</v>
      </c>
    </row>
    <row r="343" spans="1:7" ht="15">
      <c r="A343" s="9">
        <v>338</v>
      </c>
      <c r="B343" s="11">
        <v>43437</v>
      </c>
      <c r="C343" s="23">
        <v>133.26333333333332</v>
      </c>
      <c r="D343" s="17">
        <v>7.7</v>
      </c>
      <c r="E343" s="17">
        <v>11.4</v>
      </c>
      <c r="F343" s="17">
        <v>11.6</v>
      </c>
      <c r="G343" s="17">
        <f t="shared" si="5"/>
        <v>23</v>
      </c>
    </row>
    <row r="344" spans="1:7" ht="15">
      <c r="A344" s="9">
        <v>339</v>
      </c>
      <c r="B344" s="11">
        <v>43438</v>
      </c>
      <c r="C344" s="23">
        <v>134.54333333333332</v>
      </c>
      <c r="D344" s="17">
        <v>1</v>
      </c>
      <c r="E344" s="17">
        <v>11.6</v>
      </c>
      <c r="F344" s="17">
        <v>11.8</v>
      </c>
      <c r="G344" s="17">
        <f t="shared" si="5"/>
        <v>23.4</v>
      </c>
    </row>
    <row r="345" spans="1:7" ht="15">
      <c r="A345" s="9">
        <v>340</v>
      </c>
      <c r="B345" s="11">
        <v>43439</v>
      </c>
      <c r="C345" s="23">
        <v>134.77</v>
      </c>
      <c r="D345" s="17">
        <v>11</v>
      </c>
      <c r="E345" s="17">
        <v>11.6</v>
      </c>
      <c r="F345" s="17">
        <v>11.8</v>
      </c>
      <c r="G345" s="17">
        <f t="shared" si="5"/>
        <v>23.4</v>
      </c>
    </row>
    <row r="346" spans="1:7" ht="15">
      <c r="A346" s="9">
        <v>341</v>
      </c>
      <c r="B346" s="11">
        <v>43440</v>
      </c>
      <c r="C346" s="23">
        <v>135.83333333333331</v>
      </c>
      <c r="D346" s="17">
        <v>1</v>
      </c>
      <c r="E346" s="17">
        <v>11.6</v>
      </c>
      <c r="F346" s="17">
        <v>11.8</v>
      </c>
      <c r="G346" s="17">
        <f t="shared" si="5"/>
        <v>23.4</v>
      </c>
    </row>
    <row r="347" spans="1:7" ht="15">
      <c r="A347" s="9">
        <v>342</v>
      </c>
      <c r="B347" s="11">
        <v>43441</v>
      </c>
      <c r="C347" s="23">
        <v>137.33</v>
      </c>
      <c r="D347" s="17">
        <v>17.2</v>
      </c>
      <c r="E347" s="17">
        <v>11.8</v>
      </c>
      <c r="F347" s="17">
        <v>12</v>
      </c>
      <c r="G347" s="17">
        <f t="shared" si="5"/>
        <v>23.8</v>
      </c>
    </row>
    <row r="348" spans="1:7" ht="15">
      <c r="A348" s="9">
        <v>343</v>
      </c>
      <c r="B348" s="11">
        <v>43442</v>
      </c>
      <c r="C348" s="23">
        <v>137.06333333333333</v>
      </c>
      <c r="D348" s="17">
        <v>0</v>
      </c>
      <c r="E348" s="17">
        <v>12.2</v>
      </c>
      <c r="F348" s="17">
        <v>12</v>
      </c>
      <c r="G348" s="17">
        <f t="shared" si="5"/>
        <v>24.2</v>
      </c>
    </row>
    <row r="349" spans="1:7" ht="15">
      <c r="A349" s="9">
        <v>344</v>
      </c>
      <c r="B349" s="11">
        <v>43443</v>
      </c>
      <c r="C349" s="23">
        <v>137.98666666666665</v>
      </c>
      <c r="D349" s="17">
        <v>0</v>
      </c>
      <c r="E349" s="17">
        <v>12.2</v>
      </c>
      <c r="F349" s="17">
        <v>12</v>
      </c>
      <c r="G349" s="17">
        <f t="shared" si="5"/>
        <v>24.2</v>
      </c>
    </row>
    <row r="350" spans="1:7" ht="15">
      <c r="A350" s="9">
        <v>345</v>
      </c>
      <c r="B350" s="11">
        <v>43444</v>
      </c>
      <c r="C350" s="23">
        <v>137.77666666666667</v>
      </c>
      <c r="D350" s="17">
        <v>0</v>
      </c>
      <c r="E350" s="17">
        <v>12.4</v>
      </c>
      <c r="F350" s="17">
        <v>12.2</v>
      </c>
      <c r="G350" s="17">
        <f t="shared" si="5"/>
        <v>24.6</v>
      </c>
    </row>
    <row r="351" spans="1:7" ht="15">
      <c r="A351" s="9">
        <v>346</v>
      </c>
      <c r="B351" s="11">
        <v>43445</v>
      </c>
      <c r="C351" s="23">
        <v>137.63333333333333</v>
      </c>
      <c r="D351" s="17">
        <v>4</v>
      </c>
      <c r="E351" s="17">
        <v>12.4</v>
      </c>
      <c r="F351" s="17">
        <v>12.4</v>
      </c>
      <c r="G351" s="17">
        <f t="shared" si="5"/>
        <v>24.8</v>
      </c>
    </row>
    <row r="352" spans="1:7" ht="15">
      <c r="A352" s="9">
        <v>347</v>
      </c>
      <c r="B352" s="11">
        <v>43446</v>
      </c>
      <c r="C352" s="23">
        <v>137.3733333333333</v>
      </c>
      <c r="D352" s="17">
        <v>0</v>
      </c>
      <c r="E352" s="17">
        <v>12.6</v>
      </c>
      <c r="F352" s="17">
        <v>12.6</v>
      </c>
      <c r="G352" s="17">
        <f t="shared" si="5"/>
        <v>25.2</v>
      </c>
    </row>
    <row r="353" spans="1:7" ht="15">
      <c r="A353" s="9">
        <v>348</v>
      </c>
      <c r="B353" s="11">
        <v>43447</v>
      </c>
      <c r="C353" s="23">
        <v>137.0666666666667</v>
      </c>
      <c r="D353" s="17">
        <v>0</v>
      </c>
      <c r="E353" s="17">
        <v>12.8</v>
      </c>
      <c r="F353" s="17">
        <v>12.8</v>
      </c>
      <c r="G353" s="17">
        <f t="shared" si="5"/>
        <v>25.6</v>
      </c>
    </row>
    <row r="354" spans="1:7" ht="15">
      <c r="A354" s="9">
        <v>349</v>
      </c>
      <c r="B354" s="11">
        <v>43448</v>
      </c>
      <c r="C354" s="23">
        <v>136.77666666666667</v>
      </c>
      <c r="D354" s="17">
        <v>0</v>
      </c>
      <c r="E354" s="17">
        <v>12.1</v>
      </c>
      <c r="F354" s="17">
        <v>12.1</v>
      </c>
      <c r="G354" s="17">
        <f t="shared" si="5"/>
        <v>24.2</v>
      </c>
    </row>
    <row r="355" spans="1:7" ht="15">
      <c r="A355" s="9">
        <v>350</v>
      </c>
      <c r="B355" s="11">
        <v>43449</v>
      </c>
      <c r="C355" s="23">
        <v>136.48999999999998</v>
      </c>
      <c r="D355" s="17">
        <v>0</v>
      </c>
      <c r="E355" s="17">
        <v>12.1</v>
      </c>
      <c r="F355" s="17">
        <v>12.1</v>
      </c>
      <c r="G355" s="17">
        <f t="shared" si="5"/>
        <v>24.2</v>
      </c>
    </row>
    <row r="356" spans="1:7" ht="15">
      <c r="A356" s="9">
        <v>351</v>
      </c>
      <c r="B356" s="11">
        <v>43450</v>
      </c>
      <c r="C356" s="23">
        <v>136.82</v>
      </c>
      <c r="D356" s="17">
        <v>0</v>
      </c>
      <c r="E356" s="17">
        <v>12.1</v>
      </c>
      <c r="F356" s="17">
        <v>12.1</v>
      </c>
      <c r="G356" s="17">
        <f t="shared" si="5"/>
        <v>24.2</v>
      </c>
    </row>
    <row r="357" spans="1:7" ht="15">
      <c r="A357" s="9">
        <v>352</v>
      </c>
      <c r="B357" s="11">
        <v>43451</v>
      </c>
      <c r="C357" s="23">
        <v>136.64333333333335</v>
      </c>
      <c r="D357" s="17">
        <v>0</v>
      </c>
      <c r="E357" s="17">
        <v>12.1</v>
      </c>
      <c r="F357" s="17">
        <v>12.1</v>
      </c>
      <c r="G357" s="17">
        <f t="shared" si="5"/>
        <v>24.2</v>
      </c>
    </row>
    <row r="358" spans="1:7" ht="15">
      <c r="A358" s="9">
        <v>353</v>
      </c>
      <c r="B358" s="11">
        <v>43452</v>
      </c>
      <c r="C358" s="23">
        <v>136.38666666666666</v>
      </c>
      <c r="D358" s="17">
        <v>0</v>
      </c>
      <c r="E358" s="17">
        <v>12.8</v>
      </c>
      <c r="F358" s="17">
        <v>12.1</v>
      </c>
      <c r="G358" s="17">
        <f t="shared" si="5"/>
        <v>24.9</v>
      </c>
    </row>
    <row r="359" spans="1:7" ht="15">
      <c r="A359" s="9">
        <v>354</v>
      </c>
      <c r="B359" s="11">
        <v>43453</v>
      </c>
      <c r="C359" s="23">
        <v>136.10333333333332</v>
      </c>
      <c r="D359" s="17">
        <v>0</v>
      </c>
      <c r="E359" s="17">
        <v>12.8</v>
      </c>
      <c r="F359" s="17">
        <v>12.1</v>
      </c>
      <c r="G359" s="17">
        <f t="shared" si="5"/>
        <v>24.9</v>
      </c>
    </row>
    <row r="360" spans="1:7" ht="15">
      <c r="A360" s="9">
        <v>355</v>
      </c>
      <c r="B360" s="11">
        <v>43454</v>
      </c>
      <c r="C360" s="23">
        <v>135.81666666666663</v>
      </c>
      <c r="D360" s="17">
        <v>0</v>
      </c>
      <c r="E360" s="17">
        <v>12.8</v>
      </c>
      <c r="F360" s="17">
        <v>13.3</v>
      </c>
      <c r="G360" s="17">
        <f t="shared" si="5"/>
        <v>26.1</v>
      </c>
    </row>
    <row r="361" spans="1:7" ht="15">
      <c r="A361" s="9">
        <v>356</v>
      </c>
      <c r="B361" s="11">
        <v>43455</v>
      </c>
      <c r="C361" s="23">
        <v>135.49333333333334</v>
      </c>
      <c r="D361" s="17">
        <v>0</v>
      </c>
      <c r="E361" s="17">
        <v>12.6</v>
      </c>
      <c r="F361" s="17">
        <v>13.3</v>
      </c>
      <c r="G361" s="17">
        <f t="shared" si="5"/>
        <v>25.9</v>
      </c>
    </row>
    <row r="362" spans="1:7" ht="15">
      <c r="A362" s="9">
        <v>357</v>
      </c>
      <c r="B362" s="11">
        <v>43456</v>
      </c>
      <c r="C362" s="23">
        <v>135.17666666666665</v>
      </c>
      <c r="D362" s="17">
        <v>9</v>
      </c>
      <c r="E362" s="17">
        <v>12.6</v>
      </c>
      <c r="F362" s="17">
        <v>13.3</v>
      </c>
      <c r="G362" s="17">
        <f t="shared" si="5"/>
        <v>25.9</v>
      </c>
    </row>
    <row r="363" spans="1:7" ht="15">
      <c r="A363" s="9">
        <v>358</v>
      </c>
      <c r="B363" s="11">
        <v>43457</v>
      </c>
      <c r="C363" s="23">
        <v>135.5666666666667</v>
      </c>
      <c r="D363" s="17">
        <v>4.5</v>
      </c>
      <c r="E363" s="17">
        <v>12.6</v>
      </c>
      <c r="F363" s="17">
        <v>13.3</v>
      </c>
      <c r="G363" s="17">
        <f t="shared" si="5"/>
        <v>25.9</v>
      </c>
    </row>
    <row r="364" spans="1:7" ht="15">
      <c r="A364" s="9">
        <v>359</v>
      </c>
      <c r="B364" s="11">
        <v>43458</v>
      </c>
      <c r="C364" s="23">
        <v>135.75666666666666</v>
      </c>
      <c r="D364" s="17">
        <v>0</v>
      </c>
      <c r="E364" s="17">
        <v>12.8</v>
      </c>
      <c r="F364" s="17">
        <v>13.3</v>
      </c>
      <c r="G364" s="17">
        <f t="shared" si="5"/>
        <v>26.1</v>
      </c>
    </row>
    <row r="365" spans="1:7" ht="15">
      <c r="A365" s="9">
        <v>360</v>
      </c>
      <c r="B365" s="11">
        <v>43459</v>
      </c>
      <c r="C365" s="23">
        <v>136.03333333333333</v>
      </c>
      <c r="D365" s="17">
        <v>0</v>
      </c>
      <c r="E365" s="17">
        <v>12.8</v>
      </c>
      <c r="F365" s="17">
        <v>13.5</v>
      </c>
      <c r="G365" s="17">
        <f t="shared" si="5"/>
        <v>26.3</v>
      </c>
    </row>
    <row r="366" spans="1:7" ht="15">
      <c r="A366" s="9">
        <v>361</v>
      </c>
      <c r="B366" s="11">
        <v>43460</v>
      </c>
      <c r="C366" s="23">
        <v>136.00333333333333</v>
      </c>
      <c r="D366" s="17">
        <v>0</v>
      </c>
      <c r="E366" s="17">
        <v>12.8</v>
      </c>
      <c r="F366" s="17">
        <v>13.5</v>
      </c>
      <c r="G366" s="17">
        <f t="shared" si="5"/>
        <v>26.3</v>
      </c>
    </row>
    <row r="367" spans="1:7" ht="15">
      <c r="A367" s="9">
        <v>362</v>
      </c>
      <c r="B367" s="11">
        <v>43461</v>
      </c>
      <c r="C367" s="23">
        <v>135.83333333333334</v>
      </c>
      <c r="D367" s="17">
        <v>0</v>
      </c>
      <c r="E367" s="17">
        <v>12.1</v>
      </c>
      <c r="F367" s="17">
        <v>13.5</v>
      </c>
      <c r="G367" s="17">
        <f t="shared" si="5"/>
        <v>25.6</v>
      </c>
    </row>
    <row r="368" spans="1:7" ht="15">
      <c r="A368" s="9">
        <v>363</v>
      </c>
      <c r="B368" s="11">
        <v>43462</v>
      </c>
      <c r="C368" s="23">
        <v>135.57666666666668</v>
      </c>
      <c r="D368" s="17">
        <v>0</v>
      </c>
      <c r="E368" s="17">
        <v>12.1</v>
      </c>
      <c r="F368" s="17">
        <v>13.5</v>
      </c>
      <c r="G368" s="17">
        <f t="shared" si="5"/>
        <v>25.6</v>
      </c>
    </row>
    <row r="369" spans="1:7" ht="15">
      <c r="A369" s="9">
        <v>364</v>
      </c>
      <c r="B369" s="11">
        <v>43463</v>
      </c>
      <c r="C369" s="23">
        <v>135.29</v>
      </c>
      <c r="D369" s="17">
        <v>0</v>
      </c>
      <c r="E369" s="17">
        <v>12.1</v>
      </c>
      <c r="F369" s="17">
        <v>13.5</v>
      </c>
      <c r="G369" s="17">
        <f t="shared" si="5"/>
        <v>25.6</v>
      </c>
    </row>
    <row r="370" spans="1:7" ht="15">
      <c r="A370" s="14">
        <v>365</v>
      </c>
      <c r="B370" s="20">
        <v>43464</v>
      </c>
      <c r="C370" s="23">
        <v>135.01666666666668</v>
      </c>
      <c r="D370" s="19">
        <v>0</v>
      </c>
      <c r="E370" s="19"/>
      <c r="F370" s="19"/>
      <c r="G370" s="19">
        <f t="shared" si="5"/>
        <v>0</v>
      </c>
    </row>
    <row r="371" spans="1:7" ht="15">
      <c r="A371" s="14">
        <v>366</v>
      </c>
      <c r="B371" s="20">
        <v>43465</v>
      </c>
      <c r="C371" s="23">
        <v>134.76666666666668</v>
      </c>
      <c r="D371" s="19"/>
      <c r="E371" s="19"/>
      <c r="F371" s="19"/>
      <c r="G371" s="19">
        <f t="shared" si="5"/>
        <v>0</v>
      </c>
    </row>
    <row r="373" ht="15">
      <c r="G373" s="4">
        <f>AVERAGE(G7:G371)</f>
        <v>27.971917808219168</v>
      </c>
    </row>
  </sheetData>
  <mergeCells count="7">
    <mergeCell ref="G4:G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229B-C678-4E76-ADE6-C0D824DFDBC5}">
  <dimension ref="A1:AB374"/>
  <sheetViews>
    <sheetView showGridLines="0" zoomScaleSheetLayoutView="80" workbookViewId="0" topLeftCell="G1">
      <pane ySplit="6" topLeftCell="A10" activePane="bottomLeft" state="frozen"/>
      <selection pane="bottomLeft" activeCell="AE43" sqref="AE43"/>
    </sheetView>
  </sheetViews>
  <sheetFormatPr defaultColWidth="9.140625" defaultRowHeight="15"/>
  <cols>
    <col min="1" max="1" width="4.421875" style="2" bestFit="1" customWidth="1"/>
    <col min="2" max="2" width="11.7109375" style="3" customWidth="1"/>
    <col min="3" max="3" width="10.7109375" style="4" customWidth="1"/>
    <col min="4" max="7" width="10.28125" style="4" customWidth="1"/>
    <col min="8" max="18" width="9.140625" style="4" customWidth="1"/>
    <col min="19" max="19" width="13.7109375" style="7" customWidth="1"/>
    <col min="20" max="16384" width="9.140625" style="1" customWidth="1"/>
  </cols>
  <sheetData>
    <row r="1" spans="1:18" ht="15">
      <c r="A1" s="5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5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5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5" customHeight="1">
      <c r="A4" s="58" t="s">
        <v>0</v>
      </c>
      <c r="B4" s="56" t="s">
        <v>1</v>
      </c>
      <c r="C4" s="54" t="s">
        <v>3</v>
      </c>
      <c r="D4" s="54" t="s">
        <v>2</v>
      </c>
      <c r="E4" s="52" t="s">
        <v>6</v>
      </c>
      <c r="F4" s="52" t="s">
        <v>7</v>
      </c>
      <c r="G4" s="52" t="s">
        <v>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"/>
    </row>
    <row r="5" spans="1:19" ht="15" customHeight="1">
      <c r="A5" s="58"/>
      <c r="B5" s="56"/>
      <c r="C5" s="54"/>
      <c r="D5" s="54"/>
      <c r="E5" s="53"/>
      <c r="F5" s="53"/>
      <c r="G5" s="5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"/>
    </row>
    <row r="6" spans="1:19" ht="15">
      <c r="A6" s="59"/>
      <c r="B6" s="57"/>
      <c r="C6" s="55"/>
      <c r="D6" s="52"/>
      <c r="E6" s="53"/>
      <c r="F6" s="53"/>
      <c r="G6" s="5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"/>
    </row>
    <row r="7" spans="1:19" ht="14.25" customHeight="1">
      <c r="A7" s="9">
        <v>1</v>
      </c>
      <c r="B7" s="11">
        <v>43466</v>
      </c>
      <c r="C7" s="21">
        <v>134.52</v>
      </c>
      <c r="D7" s="17">
        <v>23</v>
      </c>
      <c r="E7" s="17">
        <v>12.1</v>
      </c>
      <c r="F7" s="17">
        <v>13.5</v>
      </c>
      <c r="G7" s="12">
        <f>E7+F7</f>
        <v>25.6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4.25">
      <c r="A8" s="9">
        <v>2</v>
      </c>
      <c r="B8" s="11">
        <v>43467</v>
      </c>
      <c r="C8" s="21">
        <v>137.753333333333</v>
      </c>
      <c r="D8" s="17">
        <v>0</v>
      </c>
      <c r="E8" s="17">
        <v>12.1</v>
      </c>
      <c r="F8" s="17">
        <v>13.5</v>
      </c>
      <c r="G8" s="12">
        <f aca="true" t="shared" si="0" ref="G8:G71">E8+F8</f>
        <v>25.6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>
      <c r="A9" s="9">
        <v>3</v>
      </c>
      <c r="B9" s="11">
        <v>43468</v>
      </c>
      <c r="C9" s="21">
        <v>134.26666666666668</v>
      </c>
      <c r="D9" s="17">
        <v>15</v>
      </c>
      <c r="E9" s="17">
        <v>12.1</v>
      </c>
      <c r="F9" s="17">
        <v>13.5</v>
      </c>
      <c r="G9" s="12">
        <f t="shared" si="0"/>
        <v>25.6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4.25">
      <c r="A10" s="9">
        <v>4</v>
      </c>
      <c r="B10" s="11">
        <v>43469</v>
      </c>
      <c r="C10" s="21">
        <v>134.79666666666668</v>
      </c>
      <c r="D10" s="17">
        <v>4</v>
      </c>
      <c r="E10" s="17">
        <v>12.1</v>
      </c>
      <c r="F10" s="17">
        <v>13.5</v>
      </c>
      <c r="G10" s="12">
        <f t="shared" si="0"/>
        <v>25.6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4.25">
      <c r="A11" s="9">
        <v>5</v>
      </c>
      <c r="B11" s="11">
        <v>43470</v>
      </c>
      <c r="C11" s="21">
        <v>134.99333333333334</v>
      </c>
      <c r="D11" s="17">
        <v>0</v>
      </c>
      <c r="E11" s="17">
        <v>12.1</v>
      </c>
      <c r="F11" s="17">
        <v>13.5</v>
      </c>
      <c r="G11" s="12">
        <f t="shared" si="0"/>
        <v>25.6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4.25">
      <c r="A12" s="9">
        <v>6</v>
      </c>
      <c r="B12" s="11">
        <v>43471</v>
      </c>
      <c r="C12" s="21">
        <v>134.89666666666668</v>
      </c>
      <c r="D12" s="17">
        <v>4</v>
      </c>
      <c r="E12" s="17">
        <v>12.1</v>
      </c>
      <c r="F12" s="17">
        <v>13.3</v>
      </c>
      <c r="G12" s="12">
        <f t="shared" si="0"/>
        <v>25.4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4.25">
      <c r="A13" s="9">
        <v>7</v>
      </c>
      <c r="B13" s="11">
        <v>43472</v>
      </c>
      <c r="C13" s="21">
        <v>134.80999999999997</v>
      </c>
      <c r="D13" s="17">
        <v>0</v>
      </c>
      <c r="E13" s="17">
        <v>12.1</v>
      </c>
      <c r="F13" s="17">
        <v>13.3</v>
      </c>
      <c r="G13" s="12">
        <f t="shared" si="0"/>
        <v>25.4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4.25">
      <c r="A14" s="9">
        <v>8</v>
      </c>
      <c r="B14" s="11">
        <v>43473</v>
      </c>
      <c r="C14" s="21">
        <v>134.7</v>
      </c>
      <c r="D14" s="17">
        <v>0</v>
      </c>
      <c r="E14" s="17">
        <v>12.1</v>
      </c>
      <c r="F14" s="17">
        <v>13.3</v>
      </c>
      <c r="G14" s="12">
        <f t="shared" si="0"/>
        <v>25.4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4.25">
      <c r="A15" s="9">
        <v>9</v>
      </c>
      <c r="B15" s="11">
        <v>43474</v>
      </c>
      <c r="C15" s="21">
        <v>134.49999999999997</v>
      </c>
      <c r="D15" s="17">
        <v>0</v>
      </c>
      <c r="E15" s="17">
        <v>12.1</v>
      </c>
      <c r="F15" s="17">
        <v>13.3</v>
      </c>
      <c r="G15" s="12">
        <f t="shared" si="0"/>
        <v>25.4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4.25">
      <c r="A16" s="9">
        <v>10</v>
      </c>
      <c r="B16" s="11">
        <v>43475</v>
      </c>
      <c r="C16" s="21">
        <v>134.25333333333333</v>
      </c>
      <c r="D16" s="17">
        <v>0</v>
      </c>
      <c r="E16" s="17">
        <v>12.1</v>
      </c>
      <c r="F16" s="17">
        <v>13.3</v>
      </c>
      <c r="G16" s="12">
        <f t="shared" si="0"/>
        <v>25.4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4.25">
      <c r="A17" s="9">
        <v>11</v>
      </c>
      <c r="B17" s="11">
        <v>43476</v>
      </c>
      <c r="C17" s="21">
        <v>134.02666666666667</v>
      </c>
      <c r="D17" s="17">
        <v>0</v>
      </c>
      <c r="E17" s="17">
        <v>12.1</v>
      </c>
      <c r="F17" s="17">
        <v>13.3</v>
      </c>
      <c r="G17" s="12">
        <f t="shared" si="0"/>
        <v>25.4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4.25">
      <c r="A18" s="9">
        <v>12</v>
      </c>
      <c r="B18" s="11">
        <v>43477</v>
      </c>
      <c r="C18" s="21">
        <v>133.87333333333333</v>
      </c>
      <c r="D18" s="17">
        <v>4</v>
      </c>
      <c r="E18" s="17">
        <v>13.3</v>
      </c>
      <c r="F18" s="17">
        <v>13.3</v>
      </c>
      <c r="G18" s="12">
        <f t="shared" si="0"/>
        <v>26.6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4.25">
      <c r="A19" s="9">
        <v>13</v>
      </c>
      <c r="B19" s="11">
        <v>43478</v>
      </c>
      <c r="C19" s="21">
        <v>135.13</v>
      </c>
      <c r="D19" s="17">
        <v>0</v>
      </c>
      <c r="E19" s="17">
        <v>13.3</v>
      </c>
      <c r="F19" s="17">
        <v>13.3</v>
      </c>
      <c r="G19" s="12">
        <f t="shared" si="0"/>
        <v>26.6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4.25">
      <c r="A20" s="9">
        <v>14</v>
      </c>
      <c r="B20" s="11">
        <v>43479</v>
      </c>
      <c r="C20" s="21">
        <v>135.39666666666665</v>
      </c>
      <c r="D20" s="17">
        <v>4</v>
      </c>
      <c r="E20" s="17">
        <v>13.5</v>
      </c>
      <c r="F20" s="17">
        <v>13.3</v>
      </c>
      <c r="G20" s="12">
        <f t="shared" si="0"/>
        <v>26.8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4.25">
      <c r="A21" s="9">
        <v>15</v>
      </c>
      <c r="B21" s="11">
        <v>43480</v>
      </c>
      <c r="C21" s="21">
        <v>135.56666666666666</v>
      </c>
      <c r="D21" s="17">
        <v>31</v>
      </c>
      <c r="E21" s="17">
        <v>13.5</v>
      </c>
      <c r="F21" s="17">
        <v>13.3</v>
      </c>
      <c r="G21" s="12">
        <f t="shared" si="0"/>
        <v>26.8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4.25">
      <c r="A22" s="9">
        <v>16</v>
      </c>
      <c r="B22" s="11">
        <v>43481</v>
      </c>
      <c r="C22" s="21">
        <v>135.95</v>
      </c>
      <c r="D22" s="17">
        <v>51.5</v>
      </c>
      <c r="E22" s="17">
        <v>13.9</v>
      </c>
      <c r="F22" s="17">
        <v>13.7</v>
      </c>
      <c r="G22" s="12">
        <f t="shared" si="0"/>
        <v>27.6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>
      <c r="A23" s="9">
        <v>17</v>
      </c>
      <c r="B23" s="11">
        <v>43482</v>
      </c>
      <c r="C23" s="21">
        <v>136.48666666666665</v>
      </c>
      <c r="D23" s="17">
        <v>49.5</v>
      </c>
      <c r="E23" s="17">
        <v>14.1</v>
      </c>
      <c r="F23" s="17">
        <v>13.9</v>
      </c>
      <c r="G23" s="12">
        <f t="shared" si="0"/>
        <v>28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4.25">
      <c r="A24" s="9">
        <v>18</v>
      </c>
      <c r="B24" s="11">
        <v>43483</v>
      </c>
      <c r="C24" s="21">
        <v>137.50333333333333</v>
      </c>
      <c r="D24" s="17">
        <v>2.5</v>
      </c>
      <c r="E24" s="17">
        <v>14.4</v>
      </c>
      <c r="F24" s="17">
        <v>14.1</v>
      </c>
      <c r="G24" s="12">
        <f t="shared" si="0"/>
        <v>28.5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4.25">
      <c r="A25" s="9">
        <v>19</v>
      </c>
      <c r="B25" s="11">
        <v>43484</v>
      </c>
      <c r="C25" s="21">
        <v>137.85333333333332</v>
      </c>
      <c r="D25" s="17">
        <v>1.5</v>
      </c>
      <c r="E25" s="17">
        <v>14.4</v>
      </c>
      <c r="F25" s="17">
        <v>14.1</v>
      </c>
      <c r="G25" s="12">
        <f t="shared" si="0"/>
        <v>28.5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4.25">
      <c r="A26" s="9">
        <v>20</v>
      </c>
      <c r="B26" s="11">
        <v>43485</v>
      </c>
      <c r="C26" s="21">
        <v>138.04</v>
      </c>
      <c r="D26" s="17">
        <v>3</v>
      </c>
      <c r="E26" s="17">
        <v>14.4</v>
      </c>
      <c r="F26" s="17">
        <v>14.1</v>
      </c>
      <c r="G26" s="12">
        <f t="shared" si="0"/>
        <v>28.5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4.25">
      <c r="A27" s="9">
        <v>21</v>
      </c>
      <c r="B27" s="11">
        <v>43486</v>
      </c>
      <c r="C27" s="21">
        <v>138.20000000000002</v>
      </c>
      <c r="D27" s="17">
        <v>18</v>
      </c>
      <c r="E27" s="17">
        <v>14.4</v>
      </c>
      <c r="F27" s="17">
        <v>14.1</v>
      </c>
      <c r="G27" s="12">
        <f t="shared" si="0"/>
        <v>28.5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4.25">
      <c r="A28" s="9">
        <v>22</v>
      </c>
      <c r="B28" s="11">
        <v>43487</v>
      </c>
      <c r="C28" s="21">
        <v>139.16333333333333</v>
      </c>
      <c r="D28" s="17">
        <v>46.5</v>
      </c>
      <c r="E28" s="17">
        <v>14.4</v>
      </c>
      <c r="F28" s="17">
        <v>14.1</v>
      </c>
      <c r="G28" s="12">
        <f t="shared" si="0"/>
        <v>28.5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4.25">
      <c r="A29" s="9">
        <v>23</v>
      </c>
      <c r="B29" s="11">
        <v>43488</v>
      </c>
      <c r="C29" s="21">
        <v>140.35899999999998</v>
      </c>
      <c r="D29" s="17">
        <v>0</v>
      </c>
      <c r="E29" s="17">
        <v>14.6</v>
      </c>
      <c r="F29" s="17">
        <v>14.4</v>
      </c>
      <c r="G29" s="12">
        <f t="shared" si="0"/>
        <v>29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4.25">
      <c r="A30" s="9">
        <v>24</v>
      </c>
      <c r="B30" s="11">
        <v>43489</v>
      </c>
      <c r="C30" s="21">
        <v>140.3116666666667</v>
      </c>
      <c r="D30" s="17">
        <v>1</v>
      </c>
      <c r="E30" s="17">
        <v>15.1</v>
      </c>
      <c r="F30" s="17">
        <v>14.6</v>
      </c>
      <c r="G30" s="12">
        <f t="shared" si="0"/>
        <v>29.7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4.25">
      <c r="A31" s="9">
        <v>25</v>
      </c>
      <c r="B31" s="11">
        <v>43490</v>
      </c>
      <c r="C31" s="21">
        <v>140.109</v>
      </c>
      <c r="D31" s="17">
        <v>14.5</v>
      </c>
      <c r="E31" s="17">
        <v>15.1</v>
      </c>
      <c r="F31" s="17">
        <v>14.6</v>
      </c>
      <c r="G31" s="12">
        <f t="shared" si="0"/>
        <v>29.7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>
      <c r="A32" s="9">
        <v>26</v>
      </c>
      <c r="B32" s="11">
        <v>43491</v>
      </c>
      <c r="C32" s="21">
        <v>141.19466666666668</v>
      </c>
      <c r="D32" s="17">
        <v>26</v>
      </c>
      <c r="E32" s="17">
        <v>15.3</v>
      </c>
      <c r="F32" s="17">
        <v>14.8</v>
      </c>
      <c r="G32" s="12">
        <f t="shared" si="0"/>
        <v>30.1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4.25">
      <c r="A33" s="9">
        <v>27</v>
      </c>
      <c r="B33" s="11">
        <v>43492</v>
      </c>
      <c r="C33" s="21">
        <v>142.29633333333334</v>
      </c>
      <c r="D33" s="17">
        <v>10</v>
      </c>
      <c r="E33" s="17">
        <v>15.3</v>
      </c>
      <c r="F33" s="17">
        <v>14.8</v>
      </c>
      <c r="G33" s="12">
        <f t="shared" si="0"/>
        <v>30.1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">
      <c r="A34" s="9">
        <v>28</v>
      </c>
      <c r="B34" s="11">
        <v>43493</v>
      </c>
      <c r="C34" s="21">
        <v>143.19</v>
      </c>
      <c r="D34" s="17">
        <v>32.5</v>
      </c>
      <c r="E34" s="17">
        <v>15.5</v>
      </c>
      <c r="F34" s="17">
        <v>15.1</v>
      </c>
      <c r="G34" s="12">
        <f t="shared" si="0"/>
        <v>30.6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>
      <c r="A35" s="9">
        <v>29</v>
      </c>
      <c r="B35" s="11">
        <v>43494</v>
      </c>
      <c r="C35" s="21">
        <v>142.715</v>
      </c>
      <c r="D35" s="17">
        <v>0</v>
      </c>
      <c r="E35" s="17">
        <v>15.5</v>
      </c>
      <c r="F35" s="17">
        <v>15.1</v>
      </c>
      <c r="G35" s="12">
        <f t="shared" si="0"/>
        <v>30.6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4.25">
      <c r="A36" s="9">
        <v>30</v>
      </c>
      <c r="B36" s="11">
        <v>43495</v>
      </c>
      <c r="C36" s="21">
        <v>142.197</v>
      </c>
      <c r="D36" s="17">
        <v>3.5</v>
      </c>
      <c r="E36" s="17">
        <v>15.5</v>
      </c>
      <c r="F36" s="17">
        <v>15.3</v>
      </c>
      <c r="G36" s="12">
        <f t="shared" si="0"/>
        <v>30.8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4.25">
      <c r="A37" s="9">
        <v>31</v>
      </c>
      <c r="B37" s="11">
        <v>43496</v>
      </c>
      <c r="C37" s="21">
        <v>141.31633333333335</v>
      </c>
      <c r="D37" s="17">
        <v>0</v>
      </c>
      <c r="E37" s="17">
        <v>15.5</v>
      </c>
      <c r="F37" s="17">
        <v>15.3</v>
      </c>
      <c r="G37" s="12">
        <f t="shared" si="0"/>
        <v>30.8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4.25">
      <c r="A38" s="9">
        <v>32</v>
      </c>
      <c r="B38" s="11">
        <v>43497</v>
      </c>
      <c r="C38" s="21">
        <v>140.38766666666666</v>
      </c>
      <c r="D38" s="17">
        <v>19.2</v>
      </c>
      <c r="E38" s="17">
        <v>15.5</v>
      </c>
      <c r="F38" s="17">
        <v>15.3</v>
      </c>
      <c r="G38" s="12">
        <f t="shared" si="0"/>
        <v>30.8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4.25">
      <c r="A39" s="9">
        <v>33</v>
      </c>
      <c r="B39" s="11">
        <v>43498</v>
      </c>
      <c r="C39" s="21">
        <v>139.65566666666666</v>
      </c>
      <c r="D39" s="17">
        <v>60.5</v>
      </c>
      <c r="E39" s="17">
        <v>15.5</v>
      </c>
      <c r="F39" s="17">
        <v>15.3</v>
      </c>
      <c r="G39" s="12">
        <f t="shared" si="0"/>
        <v>30.8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4.25">
      <c r="A40" s="9">
        <v>34</v>
      </c>
      <c r="B40" s="11">
        <v>43499</v>
      </c>
      <c r="C40" s="21">
        <v>140.24866666666665</v>
      </c>
      <c r="D40" s="17">
        <v>0</v>
      </c>
      <c r="E40" s="17">
        <v>15.5</v>
      </c>
      <c r="F40" s="17">
        <v>15.5</v>
      </c>
      <c r="G40" s="12">
        <f t="shared" si="0"/>
        <v>31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4.25">
      <c r="A41" s="9">
        <v>35</v>
      </c>
      <c r="B41" s="11">
        <v>43500</v>
      </c>
      <c r="C41" s="21">
        <v>140.88633333333334</v>
      </c>
      <c r="D41" s="17">
        <v>5.5</v>
      </c>
      <c r="E41" s="17">
        <v>15.5</v>
      </c>
      <c r="F41" s="17">
        <v>15.5</v>
      </c>
      <c r="G41" s="12">
        <f t="shared" si="0"/>
        <v>31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4.25">
      <c r="A42" s="9">
        <v>36</v>
      </c>
      <c r="B42" s="11">
        <v>43501</v>
      </c>
      <c r="C42" s="21">
        <v>141.40566666666666</v>
      </c>
      <c r="D42" s="17">
        <v>36.5</v>
      </c>
      <c r="E42" s="17">
        <v>15.8</v>
      </c>
      <c r="F42" s="17">
        <v>15.8</v>
      </c>
      <c r="G42" s="12">
        <f t="shared" si="0"/>
        <v>31.6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4.25">
      <c r="A43" s="9">
        <v>37</v>
      </c>
      <c r="B43" s="11">
        <v>43502</v>
      </c>
      <c r="C43" s="21">
        <v>143.65666666666667</v>
      </c>
      <c r="D43" s="17">
        <v>21</v>
      </c>
      <c r="E43" s="17">
        <v>16</v>
      </c>
      <c r="F43" s="17">
        <v>15.8</v>
      </c>
      <c r="G43" s="12">
        <f t="shared" si="0"/>
        <v>31.8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4.25">
      <c r="A44" s="9">
        <v>38</v>
      </c>
      <c r="B44" s="11">
        <v>43503</v>
      </c>
      <c r="C44" s="21">
        <v>143.79</v>
      </c>
      <c r="D44" s="17">
        <v>23.5</v>
      </c>
      <c r="E44" s="17">
        <v>16</v>
      </c>
      <c r="F44" s="17">
        <v>15.8</v>
      </c>
      <c r="G44" s="12">
        <f t="shared" si="0"/>
        <v>31.8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4.25">
      <c r="A45" s="9">
        <v>39</v>
      </c>
      <c r="B45" s="11">
        <v>43504</v>
      </c>
      <c r="C45" s="21">
        <v>143.93999999999997</v>
      </c>
      <c r="D45" s="17">
        <v>7</v>
      </c>
      <c r="E45" s="17">
        <v>16</v>
      </c>
      <c r="F45" s="17">
        <v>15.8</v>
      </c>
      <c r="G45" s="12">
        <f t="shared" si="0"/>
        <v>31.8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4.25">
      <c r="A46" s="9">
        <v>40</v>
      </c>
      <c r="B46" s="11">
        <v>43505</v>
      </c>
      <c r="C46" s="21">
        <v>144.92666666666665</v>
      </c>
      <c r="D46" s="17">
        <v>11.5</v>
      </c>
      <c r="E46" s="17">
        <v>16.2</v>
      </c>
      <c r="F46" s="17">
        <v>16</v>
      </c>
      <c r="G46" s="12">
        <f t="shared" si="0"/>
        <v>32.2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4.25">
      <c r="A47" s="9">
        <v>41</v>
      </c>
      <c r="B47" s="11">
        <v>43506</v>
      </c>
      <c r="C47" s="21">
        <v>145.07</v>
      </c>
      <c r="D47" s="17">
        <v>10.5</v>
      </c>
      <c r="E47" s="17">
        <v>16.2</v>
      </c>
      <c r="F47" s="17">
        <v>16</v>
      </c>
      <c r="G47" s="12">
        <f t="shared" si="0"/>
        <v>32.2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4.25">
      <c r="A48" s="9">
        <v>42</v>
      </c>
      <c r="B48" s="11">
        <v>43507</v>
      </c>
      <c r="C48" s="21">
        <v>144.21333333333334</v>
      </c>
      <c r="D48" s="17">
        <v>4</v>
      </c>
      <c r="E48" s="17">
        <v>16.5</v>
      </c>
      <c r="F48" s="17">
        <v>16.2</v>
      </c>
      <c r="G48" s="12">
        <f t="shared" si="0"/>
        <v>32.7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4.25">
      <c r="A49" s="9">
        <v>43</v>
      </c>
      <c r="B49" s="11">
        <v>43508</v>
      </c>
      <c r="C49" s="21">
        <v>143.36666666666665</v>
      </c>
      <c r="D49" s="17">
        <v>0</v>
      </c>
      <c r="E49" s="17">
        <v>16.5</v>
      </c>
      <c r="F49" s="17">
        <v>16.2</v>
      </c>
      <c r="G49" s="12">
        <f t="shared" si="0"/>
        <v>32.7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4.25">
      <c r="A50" s="9">
        <v>44</v>
      </c>
      <c r="B50" s="11">
        <v>43509</v>
      </c>
      <c r="C50" s="21">
        <v>142.351</v>
      </c>
      <c r="D50" s="17">
        <v>0</v>
      </c>
      <c r="E50" s="17">
        <v>16.2</v>
      </c>
      <c r="F50" s="17">
        <v>16</v>
      </c>
      <c r="G50" s="12">
        <f t="shared" si="0"/>
        <v>32.2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4.25">
      <c r="A51" s="9">
        <v>45</v>
      </c>
      <c r="B51" s="11">
        <v>43510</v>
      </c>
      <c r="C51" s="21">
        <v>141.23999999999998</v>
      </c>
      <c r="D51" s="17">
        <v>0</v>
      </c>
      <c r="E51" s="17">
        <v>16.2</v>
      </c>
      <c r="F51" s="17">
        <v>16</v>
      </c>
      <c r="G51" s="12">
        <f t="shared" si="0"/>
        <v>32.2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4.25">
      <c r="A52" s="9">
        <v>46</v>
      </c>
      <c r="B52" s="11">
        <v>43511</v>
      </c>
      <c r="C52" s="21">
        <v>140.22333333333333</v>
      </c>
      <c r="D52" s="17">
        <v>0</v>
      </c>
      <c r="E52" s="17">
        <v>16</v>
      </c>
      <c r="F52" s="17">
        <v>16</v>
      </c>
      <c r="G52" s="12">
        <f t="shared" si="0"/>
        <v>32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4.25">
      <c r="A53" s="9">
        <v>47</v>
      </c>
      <c r="B53" s="11">
        <v>43512</v>
      </c>
      <c r="C53" s="21">
        <v>139.41333333333333</v>
      </c>
      <c r="D53" s="17">
        <v>0</v>
      </c>
      <c r="E53" s="17">
        <v>16</v>
      </c>
      <c r="F53" s="17">
        <v>16</v>
      </c>
      <c r="G53" s="12">
        <f t="shared" si="0"/>
        <v>32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">
      <c r="A54" s="9">
        <v>48</v>
      </c>
      <c r="B54" s="11">
        <v>43513</v>
      </c>
      <c r="C54" s="21">
        <v>139.12666666666667</v>
      </c>
      <c r="D54" s="17">
        <v>0</v>
      </c>
      <c r="E54" s="17">
        <v>16</v>
      </c>
      <c r="F54" s="17">
        <v>16</v>
      </c>
      <c r="G54" s="12">
        <f t="shared" si="0"/>
        <v>32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">
      <c r="A55" s="9">
        <v>49</v>
      </c>
      <c r="B55" s="11">
        <v>43514</v>
      </c>
      <c r="C55" s="21">
        <v>138.97333333333333</v>
      </c>
      <c r="D55" s="17">
        <v>0</v>
      </c>
      <c r="E55" s="17">
        <v>16</v>
      </c>
      <c r="F55" s="17">
        <v>15.8</v>
      </c>
      <c r="G55" s="12">
        <f t="shared" si="0"/>
        <v>31.8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9">
        <v>50</v>
      </c>
      <c r="B56" s="11">
        <v>43515</v>
      </c>
      <c r="C56" s="21">
        <v>139.11666666666667</v>
      </c>
      <c r="D56" s="17">
        <v>35</v>
      </c>
      <c r="E56" s="17">
        <v>16</v>
      </c>
      <c r="F56" s="17">
        <v>15.8</v>
      </c>
      <c r="G56" s="12">
        <f t="shared" si="0"/>
        <v>31.8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9">
        <v>51</v>
      </c>
      <c r="B57" s="11">
        <v>43516</v>
      </c>
      <c r="C57" s="21">
        <v>139.95666666666668</v>
      </c>
      <c r="D57" s="17">
        <v>0</v>
      </c>
      <c r="E57" s="17">
        <v>16</v>
      </c>
      <c r="F57" s="17">
        <v>15.8</v>
      </c>
      <c r="G57" s="12">
        <f t="shared" si="0"/>
        <v>31.8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">
      <c r="A58" s="9">
        <v>52</v>
      </c>
      <c r="B58" s="11">
        <v>43517</v>
      </c>
      <c r="C58" s="21">
        <v>140.11</v>
      </c>
      <c r="D58" s="17">
        <v>0</v>
      </c>
      <c r="E58" s="17">
        <v>16</v>
      </c>
      <c r="F58" s="17">
        <v>15.8</v>
      </c>
      <c r="G58" s="12">
        <f t="shared" si="0"/>
        <v>31.8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9">
        <v>53</v>
      </c>
      <c r="B59" s="11">
        <v>43518</v>
      </c>
      <c r="C59" s="21">
        <v>140.12333333333333</v>
      </c>
      <c r="D59" s="17">
        <v>0</v>
      </c>
      <c r="E59" s="17">
        <v>16</v>
      </c>
      <c r="F59" s="17">
        <v>15.8</v>
      </c>
      <c r="G59" s="12">
        <f t="shared" si="0"/>
        <v>31.8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">
      <c r="A60" s="9">
        <v>54</v>
      </c>
      <c r="B60" s="11">
        <v>43519</v>
      </c>
      <c r="C60" s="21">
        <v>140.15</v>
      </c>
      <c r="D60" s="17">
        <v>3</v>
      </c>
      <c r="E60" s="17">
        <v>16</v>
      </c>
      <c r="F60" s="17">
        <v>15.8</v>
      </c>
      <c r="G60" s="12">
        <f t="shared" si="0"/>
        <v>31.8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>
      <c r="A61" s="9">
        <v>55</v>
      </c>
      <c r="B61" s="11">
        <v>43520</v>
      </c>
      <c r="C61" s="21">
        <v>140.22</v>
      </c>
      <c r="D61" s="17">
        <v>0</v>
      </c>
      <c r="E61" s="17">
        <v>16</v>
      </c>
      <c r="F61" s="17">
        <v>15.8</v>
      </c>
      <c r="G61" s="12">
        <f t="shared" si="0"/>
        <v>31.8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">
      <c r="A62" s="9">
        <v>56</v>
      </c>
      <c r="B62" s="11">
        <v>43521</v>
      </c>
      <c r="C62" s="21">
        <v>140.30666666666667</v>
      </c>
      <c r="D62" s="17">
        <v>0</v>
      </c>
      <c r="E62" s="17">
        <v>16</v>
      </c>
      <c r="F62" s="17">
        <v>15.8</v>
      </c>
      <c r="G62" s="12">
        <f t="shared" si="0"/>
        <v>31.8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">
      <c r="A63" s="9">
        <v>57</v>
      </c>
      <c r="B63" s="11">
        <v>43522</v>
      </c>
      <c r="C63" s="21">
        <v>140.4</v>
      </c>
      <c r="D63" s="17">
        <v>0</v>
      </c>
      <c r="E63" s="17">
        <v>16</v>
      </c>
      <c r="F63" s="17">
        <v>15.8</v>
      </c>
      <c r="G63" s="12">
        <f t="shared" si="0"/>
        <v>31.8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">
      <c r="A64" s="9">
        <v>58</v>
      </c>
      <c r="B64" s="11">
        <v>43523</v>
      </c>
      <c r="C64" s="21">
        <v>140.35333333333332</v>
      </c>
      <c r="D64" s="17">
        <v>0</v>
      </c>
      <c r="E64" s="17">
        <v>16</v>
      </c>
      <c r="F64" s="17">
        <v>15.8</v>
      </c>
      <c r="G64" s="12">
        <f t="shared" si="0"/>
        <v>31.8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>
      <c r="A65" s="9">
        <v>59</v>
      </c>
      <c r="B65" s="11">
        <v>43524</v>
      </c>
      <c r="C65" s="21">
        <v>140.17999999999998</v>
      </c>
      <c r="D65" s="17">
        <v>10.5</v>
      </c>
      <c r="E65" s="17">
        <v>16</v>
      </c>
      <c r="F65" s="17">
        <v>15.8</v>
      </c>
      <c r="G65" s="12">
        <f t="shared" si="0"/>
        <v>31.8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5">
      <c r="A66" s="9">
        <v>61</v>
      </c>
      <c r="B66" s="11">
        <v>43525</v>
      </c>
      <c r="C66" s="21">
        <v>139.92666666666665</v>
      </c>
      <c r="D66" s="17">
        <v>1.5</v>
      </c>
      <c r="E66" s="17">
        <v>16</v>
      </c>
      <c r="F66" s="17">
        <v>15.8</v>
      </c>
      <c r="G66" s="12">
        <f t="shared" si="0"/>
        <v>31.8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>
      <c r="A67" s="9">
        <v>62</v>
      </c>
      <c r="B67" s="11">
        <v>43526</v>
      </c>
      <c r="C67" s="21">
        <v>139.67666666666665</v>
      </c>
      <c r="D67" s="17">
        <v>0</v>
      </c>
      <c r="E67" s="17">
        <v>16</v>
      </c>
      <c r="F67" s="17">
        <v>15.8</v>
      </c>
      <c r="G67" s="12">
        <f t="shared" si="0"/>
        <v>31.8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">
      <c r="A68" s="9">
        <v>63</v>
      </c>
      <c r="B68" s="11">
        <v>43527</v>
      </c>
      <c r="C68" s="21">
        <v>139.56666666666666</v>
      </c>
      <c r="D68" s="17">
        <v>0</v>
      </c>
      <c r="E68" s="17">
        <v>16</v>
      </c>
      <c r="F68" s="17">
        <v>15.8</v>
      </c>
      <c r="G68" s="12">
        <f t="shared" si="0"/>
        <v>31.8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">
      <c r="A69" s="9">
        <v>64</v>
      </c>
      <c r="B69" s="11">
        <v>43528</v>
      </c>
      <c r="C69" s="21">
        <v>139.77666666666667</v>
      </c>
      <c r="D69" s="17">
        <v>0</v>
      </c>
      <c r="E69" s="17">
        <v>16</v>
      </c>
      <c r="F69" s="17">
        <v>15.8</v>
      </c>
      <c r="G69" s="12">
        <f t="shared" si="0"/>
        <v>31.8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">
      <c r="A70" s="9">
        <v>65</v>
      </c>
      <c r="B70" s="11">
        <v>43529</v>
      </c>
      <c r="C70" s="21">
        <v>139.48000000000002</v>
      </c>
      <c r="D70" s="17">
        <v>0</v>
      </c>
      <c r="E70" s="17">
        <v>16</v>
      </c>
      <c r="F70" s="17">
        <v>15.8</v>
      </c>
      <c r="G70" s="12">
        <f t="shared" si="0"/>
        <v>31.8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">
      <c r="A71" s="9">
        <v>66</v>
      </c>
      <c r="B71" s="11">
        <v>43530</v>
      </c>
      <c r="C71" s="21">
        <v>139.33666666666667</v>
      </c>
      <c r="D71" s="17">
        <v>0</v>
      </c>
      <c r="E71" s="17">
        <v>16</v>
      </c>
      <c r="F71" s="17">
        <v>15.5</v>
      </c>
      <c r="G71" s="12">
        <f t="shared" si="0"/>
        <v>31.5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">
      <c r="A72" s="9">
        <v>67</v>
      </c>
      <c r="B72" s="11">
        <v>43531</v>
      </c>
      <c r="C72" s="21">
        <v>139.67</v>
      </c>
      <c r="D72" s="17">
        <v>91</v>
      </c>
      <c r="E72" s="17"/>
      <c r="F72" s="17"/>
      <c r="G72" s="12">
        <f aca="true" t="shared" si="1" ref="G72:G135">E72+F72</f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">
      <c r="A73" s="9">
        <v>68</v>
      </c>
      <c r="B73" s="11">
        <v>43532</v>
      </c>
      <c r="C73" s="21">
        <v>139.78</v>
      </c>
      <c r="D73" s="17">
        <v>0</v>
      </c>
      <c r="E73" s="17">
        <v>16</v>
      </c>
      <c r="F73" s="17">
        <v>15.5</v>
      </c>
      <c r="G73" s="12">
        <f t="shared" si="1"/>
        <v>31.5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">
      <c r="A74" s="9">
        <v>69</v>
      </c>
      <c r="B74" s="11">
        <v>43533</v>
      </c>
      <c r="C74" s="21">
        <v>139.68666666666664</v>
      </c>
      <c r="D74" s="17">
        <v>0</v>
      </c>
      <c r="E74" s="17">
        <v>16</v>
      </c>
      <c r="F74" s="17">
        <v>15.3</v>
      </c>
      <c r="G74" s="12">
        <f t="shared" si="1"/>
        <v>31.3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">
      <c r="A75" s="9">
        <v>70</v>
      </c>
      <c r="B75" s="11">
        <v>43534</v>
      </c>
      <c r="C75" s="21">
        <v>139.4466666666667</v>
      </c>
      <c r="D75" s="17">
        <v>0</v>
      </c>
      <c r="E75" s="17">
        <v>16</v>
      </c>
      <c r="F75" s="17">
        <v>15.3</v>
      </c>
      <c r="G75" s="12">
        <f t="shared" si="1"/>
        <v>31.3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">
      <c r="A76" s="9">
        <v>71</v>
      </c>
      <c r="B76" s="11">
        <v>43535</v>
      </c>
      <c r="C76" s="21">
        <v>139.48333333333332</v>
      </c>
      <c r="D76" s="17">
        <v>0</v>
      </c>
      <c r="E76" s="17">
        <v>16</v>
      </c>
      <c r="F76" s="17">
        <v>15.5</v>
      </c>
      <c r="G76" s="12">
        <f t="shared" si="1"/>
        <v>31.5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">
      <c r="A77" s="9">
        <v>72</v>
      </c>
      <c r="B77" s="11">
        <v>43536</v>
      </c>
      <c r="C77" s="21">
        <v>139.16666666666666</v>
      </c>
      <c r="D77" s="17">
        <v>29</v>
      </c>
      <c r="E77" s="17">
        <v>16</v>
      </c>
      <c r="F77" s="17">
        <v>15.5</v>
      </c>
      <c r="G77" s="12">
        <f t="shared" si="1"/>
        <v>31.5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">
      <c r="A78" s="9">
        <v>73</v>
      </c>
      <c r="B78" s="11">
        <v>43537</v>
      </c>
      <c r="C78" s="21">
        <v>138.85999999999999</v>
      </c>
      <c r="D78" s="17">
        <v>3</v>
      </c>
      <c r="E78" s="17">
        <v>16</v>
      </c>
      <c r="F78" s="17">
        <v>15.5</v>
      </c>
      <c r="G78" s="12">
        <f t="shared" si="1"/>
        <v>31.5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">
      <c r="A79" s="9">
        <v>74</v>
      </c>
      <c r="B79" s="11">
        <v>43538</v>
      </c>
      <c r="C79" s="22">
        <v>138.47333333333333</v>
      </c>
      <c r="D79" s="17">
        <v>4</v>
      </c>
      <c r="E79" s="17">
        <v>16</v>
      </c>
      <c r="F79" s="17">
        <v>15.5</v>
      </c>
      <c r="G79" s="12">
        <f t="shared" si="1"/>
        <v>31.5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">
      <c r="A80" s="9">
        <v>75</v>
      </c>
      <c r="B80" s="11">
        <v>43539</v>
      </c>
      <c r="C80" s="21">
        <v>138.19000000000003</v>
      </c>
      <c r="D80" s="17">
        <v>0</v>
      </c>
      <c r="E80" s="17">
        <v>16</v>
      </c>
      <c r="F80" s="17">
        <v>15.5</v>
      </c>
      <c r="G80" s="12">
        <f t="shared" si="1"/>
        <v>31.5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">
      <c r="A81" s="18">
        <v>76</v>
      </c>
      <c r="B81" s="11">
        <v>43540</v>
      </c>
      <c r="C81" s="21">
        <v>137.79</v>
      </c>
      <c r="D81" s="17">
        <v>0</v>
      </c>
      <c r="E81" s="17">
        <v>16</v>
      </c>
      <c r="F81" s="17">
        <v>15.3</v>
      </c>
      <c r="G81" s="16">
        <f t="shared" si="1"/>
        <v>31.3</v>
      </c>
      <c r="H81" s="1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">
      <c r="A82" s="9">
        <v>77</v>
      </c>
      <c r="B82" s="11">
        <v>43541</v>
      </c>
      <c r="C82" s="21">
        <v>137.4</v>
      </c>
      <c r="D82" s="17">
        <v>22.5</v>
      </c>
      <c r="E82" s="17">
        <v>16</v>
      </c>
      <c r="F82" s="17">
        <v>15.3</v>
      </c>
      <c r="G82" s="12">
        <f t="shared" si="1"/>
        <v>31.3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">
      <c r="A83" s="9">
        <v>78</v>
      </c>
      <c r="B83" s="11">
        <v>43542</v>
      </c>
      <c r="C83" s="21">
        <v>137.40666666666667</v>
      </c>
      <c r="D83" s="17">
        <v>0</v>
      </c>
      <c r="E83" s="17">
        <v>16</v>
      </c>
      <c r="F83" s="17">
        <v>15.3</v>
      </c>
      <c r="G83" s="12">
        <f t="shared" si="1"/>
        <v>31.3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">
      <c r="A84" s="9">
        <v>79</v>
      </c>
      <c r="B84" s="11">
        <v>43543</v>
      </c>
      <c r="C84" s="21">
        <v>137.07000000000002</v>
      </c>
      <c r="D84" s="17">
        <v>7.5</v>
      </c>
      <c r="E84" s="17">
        <v>16</v>
      </c>
      <c r="F84" s="17">
        <v>15.3</v>
      </c>
      <c r="G84" s="12">
        <f t="shared" si="1"/>
        <v>31.3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">
      <c r="A85" s="9">
        <v>80</v>
      </c>
      <c r="B85" s="11">
        <v>43544</v>
      </c>
      <c r="C85" s="21">
        <v>136.72333333333333</v>
      </c>
      <c r="D85" s="17">
        <v>2</v>
      </c>
      <c r="E85" s="17">
        <v>16</v>
      </c>
      <c r="F85" s="17">
        <v>15.3</v>
      </c>
      <c r="G85" s="12">
        <f t="shared" si="1"/>
        <v>31.3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">
      <c r="A86" s="9">
        <v>81</v>
      </c>
      <c r="B86" s="11">
        <v>43545</v>
      </c>
      <c r="C86" s="21">
        <v>136.33</v>
      </c>
      <c r="D86" s="17">
        <v>30</v>
      </c>
      <c r="E86" s="17">
        <v>16</v>
      </c>
      <c r="F86" s="17">
        <v>15.3</v>
      </c>
      <c r="G86" s="12">
        <f t="shared" si="1"/>
        <v>31.3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">
      <c r="A87" s="9">
        <v>82</v>
      </c>
      <c r="B87" s="11">
        <v>43546</v>
      </c>
      <c r="C87" s="21">
        <v>136.58333333333334</v>
      </c>
      <c r="D87" s="17">
        <v>34.5</v>
      </c>
      <c r="E87" s="17">
        <v>16</v>
      </c>
      <c r="F87" s="17">
        <v>15.3</v>
      </c>
      <c r="G87" s="12">
        <f t="shared" si="1"/>
        <v>31.3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">
      <c r="A88" s="9">
        <v>83</v>
      </c>
      <c r="B88" s="11">
        <v>43547</v>
      </c>
      <c r="C88" s="21">
        <v>138.93666666666667</v>
      </c>
      <c r="D88" s="17">
        <v>176</v>
      </c>
      <c r="E88" s="17">
        <v>16</v>
      </c>
      <c r="F88" s="17">
        <v>15.3</v>
      </c>
      <c r="G88" s="12">
        <f t="shared" si="1"/>
        <v>31.3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">
      <c r="A89" s="9">
        <v>84</v>
      </c>
      <c r="B89" s="11">
        <v>43548</v>
      </c>
      <c r="C89" s="21">
        <v>149.38333333333335</v>
      </c>
      <c r="D89" s="17">
        <v>33</v>
      </c>
      <c r="E89" s="17">
        <v>18</v>
      </c>
      <c r="F89" s="17">
        <v>17.5</v>
      </c>
      <c r="G89" s="12">
        <f t="shared" si="1"/>
        <v>35.5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">
      <c r="A90" s="9">
        <v>85</v>
      </c>
      <c r="B90" s="11">
        <v>43549</v>
      </c>
      <c r="C90" s="21">
        <v>150.22</v>
      </c>
      <c r="D90" s="17">
        <v>0</v>
      </c>
      <c r="E90" s="17">
        <v>18</v>
      </c>
      <c r="F90" s="17">
        <v>17.5</v>
      </c>
      <c r="G90" s="12">
        <f t="shared" si="1"/>
        <v>35.5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5">
      <c r="A91" s="9">
        <v>86</v>
      </c>
      <c r="B91" s="11">
        <v>43550</v>
      </c>
      <c r="C91" s="21">
        <v>150.03</v>
      </c>
      <c r="D91" s="17">
        <v>0</v>
      </c>
      <c r="E91" s="17">
        <v>18</v>
      </c>
      <c r="F91" s="17">
        <v>17.5</v>
      </c>
      <c r="G91" s="12">
        <f t="shared" si="1"/>
        <v>35.5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">
      <c r="A92" s="9">
        <v>87</v>
      </c>
      <c r="B92" s="11">
        <v>43551</v>
      </c>
      <c r="C92" s="21">
        <v>149.5</v>
      </c>
      <c r="D92" s="17">
        <v>0</v>
      </c>
      <c r="E92" s="17">
        <v>17.7</v>
      </c>
      <c r="F92" s="17">
        <v>17.2</v>
      </c>
      <c r="G92" s="12">
        <f t="shared" si="1"/>
        <v>34.9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">
      <c r="A93" s="9">
        <v>88</v>
      </c>
      <c r="B93" s="11">
        <v>43552</v>
      </c>
      <c r="C93" s="21">
        <v>148.93</v>
      </c>
      <c r="D93" s="17">
        <v>0</v>
      </c>
      <c r="E93" s="17">
        <v>17.7</v>
      </c>
      <c r="F93" s="17">
        <v>17.2</v>
      </c>
      <c r="G93" s="12">
        <f t="shared" si="1"/>
        <v>34.9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">
      <c r="A94" s="9">
        <v>89</v>
      </c>
      <c r="B94" s="11">
        <v>43553</v>
      </c>
      <c r="C94" s="21">
        <v>148.16</v>
      </c>
      <c r="D94" s="17">
        <v>14.5</v>
      </c>
      <c r="E94" s="17">
        <v>17.5</v>
      </c>
      <c r="F94" s="17">
        <v>17.2</v>
      </c>
      <c r="G94" s="12">
        <f t="shared" si="1"/>
        <v>34.7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">
      <c r="A95" s="9">
        <v>90</v>
      </c>
      <c r="B95" s="11">
        <v>43554</v>
      </c>
      <c r="C95" s="21">
        <v>147.6</v>
      </c>
      <c r="D95" s="17">
        <v>0</v>
      </c>
      <c r="E95" s="17">
        <v>17.5</v>
      </c>
      <c r="F95" s="17">
        <v>17</v>
      </c>
      <c r="G95" s="12">
        <f t="shared" si="1"/>
        <v>34.5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">
      <c r="A96" s="9">
        <v>91</v>
      </c>
      <c r="B96" s="11">
        <v>43555</v>
      </c>
      <c r="C96" s="21">
        <v>146.65333333333334</v>
      </c>
      <c r="D96" s="17">
        <v>36</v>
      </c>
      <c r="E96" s="17">
        <v>17.2</v>
      </c>
      <c r="F96" s="17">
        <v>17</v>
      </c>
      <c r="G96" s="12">
        <f t="shared" si="1"/>
        <v>34.2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">
      <c r="A97" s="9">
        <v>92</v>
      </c>
      <c r="B97" s="11">
        <v>43556</v>
      </c>
      <c r="C97" s="21">
        <v>145.92</v>
      </c>
      <c r="D97" s="17">
        <v>8</v>
      </c>
      <c r="E97" s="17">
        <v>16.5</v>
      </c>
      <c r="F97" s="17">
        <v>16.7</v>
      </c>
      <c r="G97" s="12">
        <f t="shared" si="1"/>
        <v>33.2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5">
      <c r="A98" s="9">
        <v>93</v>
      </c>
      <c r="B98" s="11">
        <v>43557</v>
      </c>
      <c r="C98" s="21">
        <v>145.88</v>
      </c>
      <c r="D98" s="17">
        <v>9</v>
      </c>
      <c r="E98" s="17">
        <v>16.5</v>
      </c>
      <c r="F98" s="17">
        <v>16.7</v>
      </c>
      <c r="G98" s="12">
        <f t="shared" si="1"/>
        <v>33.2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">
      <c r="A99" s="9">
        <v>94</v>
      </c>
      <c r="B99" s="11">
        <v>43558</v>
      </c>
      <c r="C99" s="21">
        <v>145.45333333333335</v>
      </c>
      <c r="D99" s="17">
        <v>0</v>
      </c>
      <c r="E99" s="17">
        <v>16.5</v>
      </c>
      <c r="F99" s="17">
        <v>16.7</v>
      </c>
      <c r="G99" s="12">
        <f t="shared" si="1"/>
        <v>33.2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">
      <c r="A100" s="9">
        <v>95</v>
      </c>
      <c r="B100" s="11">
        <v>43559</v>
      </c>
      <c r="C100" s="21">
        <v>144.71666666666667</v>
      </c>
      <c r="D100" s="17">
        <v>31</v>
      </c>
      <c r="E100" s="17">
        <v>16.5</v>
      </c>
      <c r="F100" s="17">
        <v>16.5</v>
      </c>
      <c r="G100" s="12">
        <f t="shared" si="1"/>
        <v>33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">
      <c r="A101" s="9">
        <v>96</v>
      </c>
      <c r="B101" s="11">
        <v>43560</v>
      </c>
      <c r="C101" s="21">
        <v>144.0666666666667</v>
      </c>
      <c r="D101" s="17">
        <v>3.5</v>
      </c>
      <c r="E101" s="17">
        <v>16.5</v>
      </c>
      <c r="F101" s="17">
        <v>16.5</v>
      </c>
      <c r="G101" s="12">
        <f t="shared" si="1"/>
        <v>33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">
      <c r="A102" s="9">
        <v>97</v>
      </c>
      <c r="B102" s="11">
        <v>43561</v>
      </c>
      <c r="C102" s="21">
        <v>143.73000000000002</v>
      </c>
      <c r="D102" s="17">
        <v>0</v>
      </c>
      <c r="E102" s="17">
        <v>16.5</v>
      </c>
      <c r="F102" s="17">
        <v>16.2</v>
      </c>
      <c r="G102" s="12">
        <f t="shared" si="1"/>
        <v>32.7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">
      <c r="A103" s="9">
        <v>98</v>
      </c>
      <c r="B103" s="11">
        <v>43562</v>
      </c>
      <c r="C103" s="21">
        <v>142.75000000000003</v>
      </c>
      <c r="D103" s="17">
        <v>0</v>
      </c>
      <c r="E103" s="17">
        <v>16.5</v>
      </c>
      <c r="F103" s="17">
        <v>16.2</v>
      </c>
      <c r="G103" s="12">
        <f t="shared" si="1"/>
        <v>32.7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9">
        <v>99</v>
      </c>
      <c r="B104" s="11">
        <v>43563</v>
      </c>
      <c r="C104" s="21">
        <v>141.64</v>
      </c>
      <c r="D104" s="17">
        <v>0</v>
      </c>
      <c r="E104" s="17">
        <v>16.2</v>
      </c>
      <c r="F104" s="17">
        <v>16</v>
      </c>
      <c r="G104" s="12">
        <f t="shared" si="1"/>
        <v>32.2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9">
        <v>100</v>
      </c>
      <c r="B105" s="11">
        <v>43564</v>
      </c>
      <c r="C105" s="21">
        <v>140.46666666666667</v>
      </c>
      <c r="D105" s="17">
        <v>0</v>
      </c>
      <c r="E105" s="17">
        <v>16.2</v>
      </c>
      <c r="F105" s="17">
        <v>15.8</v>
      </c>
      <c r="G105" s="12">
        <f t="shared" si="1"/>
        <v>32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9">
        <v>101</v>
      </c>
      <c r="B106" s="11">
        <v>43565</v>
      </c>
      <c r="C106" s="21">
        <v>139.07</v>
      </c>
      <c r="D106" s="17">
        <v>4</v>
      </c>
      <c r="E106" s="17">
        <v>16</v>
      </c>
      <c r="F106" s="17">
        <v>15.8</v>
      </c>
      <c r="G106" s="12">
        <f t="shared" si="1"/>
        <v>31.8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9">
        <v>102</v>
      </c>
      <c r="B107" s="11">
        <v>43566</v>
      </c>
      <c r="C107" s="21">
        <v>138.32000000000002</v>
      </c>
      <c r="D107" s="17">
        <v>0</v>
      </c>
      <c r="E107" s="17">
        <v>16</v>
      </c>
      <c r="F107" s="17">
        <v>15.8</v>
      </c>
      <c r="G107" s="12">
        <f t="shared" si="1"/>
        <v>31.8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9">
        <v>103</v>
      </c>
      <c r="B108" s="11">
        <v>43567</v>
      </c>
      <c r="C108" s="21">
        <v>138.20666666666668</v>
      </c>
      <c r="D108" s="17">
        <v>37.5</v>
      </c>
      <c r="E108" s="17">
        <v>16</v>
      </c>
      <c r="F108" s="17">
        <v>15.8</v>
      </c>
      <c r="G108" s="12">
        <f t="shared" si="1"/>
        <v>31.8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9">
        <v>104</v>
      </c>
      <c r="B109" s="11">
        <v>43568</v>
      </c>
      <c r="C109" s="21">
        <v>137.8</v>
      </c>
      <c r="D109" s="17">
        <v>1.5</v>
      </c>
      <c r="E109" s="17">
        <v>16</v>
      </c>
      <c r="F109" s="17">
        <v>15.8</v>
      </c>
      <c r="G109" s="12">
        <f t="shared" si="1"/>
        <v>31.8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9">
        <v>105</v>
      </c>
      <c r="B110" s="11">
        <v>43569</v>
      </c>
      <c r="C110" s="21">
        <v>137.37</v>
      </c>
      <c r="D110" s="17">
        <v>25.5</v>
      </c>
      <c r="E110" s="17">
        <v>16</v>
      </c>
      <c r="F110" s="17">
        <v>15.8</v>
      </c>
      <c r="G110" s="12">
        <f t="shared" si="1"/>
        <v>31.8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9">
        <v>106</v>
      </c>
      <c r="B111" s="11">
        <v>43570</v>
      </c>
      <c r="C111" s="21">
        <v>136.91333333333333</v>
      </c>
      <c r="D111" s="17">
        <v>0</v>
      </c>
      <c r="E111" s="17">
        <v>16</v>
      </c>
      <c r="F111" s="17">
        <v>15.8</v>
      </c>
      <c r="G111" s="12">
        <f t="shared" si="1"/>
        <v>31.8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9">
        <v>107</v>
      </c>
      <c r="B112" s="11">
        <v>43571</v>
      </c>
      <c r="C112" s="21">
        <v>136.4</v>
      </c>
      <c r="D112" s="17">
        <v>0</v>
      </c>
      <c r="E112" s="17">
        <v>16</v>
      </c>
      <c r="F112" s="17">
        <v>15.8</v>
      </c>
      <c r="G112" s="12">
        <f t="shared" si="1"/>
        <v>31.8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9">
        <v>108</v>
      </c>
      <c r="B113" s="11">
        <v>43572</v>
      </c>
      <c r="C113" s="21">
        <v>136.35333333333335</v>
      </c>
      <c r="D113" s="17">
        <v>0</v>
      </c>
      <c r="E113" s="17">
        <v>16</v>
      </c>
      <c r="F113" s="17">
        <v>15.8</v>
      </c>
      <c r="G113" s="12">
        <f t="shared" si="1"/>
        <v>31.8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9">
        <v>109</v>
      </c>
      <c r="B114" s="11">
        <v>43573</v>
      </c>
      <c r="C114" s="21">
        <v>136.17333333333332</v>
      </c>
      <c r="D114" s="17">
        <v>0</v>
      </c>
      <c r="E114" s="17">
        <v>16</v>
      </c>
      <c r="F114" s="17">
        <v>15.8</v>
      </c>
      <c r="G114" s="12">
        <f t="shared" si="1"/>
        <v>31.8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">
      <c r="A115" s="9">
        <v>110</v>
      </c>
      <c r="B115" s="11">
        <v>43574</v>
      </c>
      <c r="C115" s="21">
        <v>135.89666666666668</v>
      </c>
      <c r="D115" s="17">
        <v>0</v>
      </c>
      <c r="E115" s="17">
        <v>16</v>
      </c>
      <c r="F115" s="17">
        <v>15.8</v>
      </c>
      <c r="G115" s="12">
        <f t="shared" si="1"/>
        <v>31.8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">
      <c r="A116" s="9">
        <v>111</v>
      </c>
      <c r="B116" s="11">
        <v>43575</v>
      </c>
      <c r="C116" s="21">
        <v>135.56</v>
      </c>
      <c r="D116" s="17">
        <v>0</v>
      </c>
      <c r="E116" s="17">
        <v>15.8</v>
      </c>
      <c r="F116" s="17">
        <v>15.5</v>
      </c>
      <c r="G116" s="12">
        <f t="shared" si="1"/>
        <v>31.3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">
      <c r="A117" s="9">
        <v>112</v>
      </c>
      <c r="B117" s="11">
        <v>43576</v>
      </c>
      <c r="C117" s="21">
        <v>135.29999999999998</v>
      </c>
      <c r="D117" s="17">
        <v>0</v>
      </c>
      <c r="E117" s="17">
        <v>15.8</v>
      </c>
      <c r="F117" s="17">
        <v>15.5</v>
      </c>
      <c r="G117" s="12">
        <f t="shared" si="1"/>
        <v>31.3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">
      <c r="A118" s="9">
        <v>113</v>
      </c>
      <c r="B118" s="11">
        <v>43577</v>
      </c>
      <c r="C118" s="21">
        <v>135.58666666666667</v>
      </c>
      <c r="D118" s="17">
        <v>0</v>
      </c>
      <c r="E118" s="17">
        <v>15.5</v>
      </c>
      <c r="F118" s="17">
        <v>15.3</v>
      </c>
      <c r="G118" s="12">
        <f t="shared" si="1"/>
        <v>30.8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">
      <c r="A119" s="9">
        <v>114</v>
      </c>
      <c r="B119" s="11">
        <v>43578</v>
      </c>
      <c r="C119" s="21">
        <v>135.2433333333333</v>
      </c>
      <c r="D119" s="17">
        <v>0</v>
      </c>
      <c r="E119" s="17">
        <v>15.5</v>
      </c>
      <c r="F119" s="17">
        <v>15.3</v>
      </c>
      <c r="G119" s="12">
        <f t="shared" si="1"/>
        <v>30.8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">
      <c r="A120" s="9">
        <v>115</v>
      </c>
      <c r="B120" s="11">
        <v>43579</v>
      </c>
      <c r="C120" s="21">
        <v>134.51666666666665</v>
      </c>
      <c r="D120" s="17">
        <v>0</v>
      </c>
      <c r="E120" s="17">
        <v>15.5</v>
      </c>
      <c r="F120" s="17">
        <v>15.1</v>
      </c>
      <c r="G120" s="12">
        <f t="shared" si="1"/>
        <v>30.6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">
      <c r="A121" s="9">
        <v>116</v>
      </c>
      <c r="B121" s="11">
        <v>43580</v>
      </c>
      <c r="C121" s="21">
        <v>133.72000000000003</v>
      </c>
      <c r="D121" s="17">
        <v>0</v>
      </c>
      <c r="E121" s="17">
        <v>15.5</v>
      </c>
      <c r="F121" s="17">
        <v>15.1</v>
      </c>
      <c r="G121" s="12">
        <f t="shared" si="1"/>
        <v>30.6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">
      <c r="A122" s="9">
        <v>117</v>
      </c>
      <c r="B122" s="11">
        <v>43581</v>
      </c>
      <c r="C122" s="21">
        <v>133.07000000000002</v>
      </c>
      <c r="D122" s="17">
        <v>0</v>
      </c>
      <c r="E122" s="17">
        <v>15.5</v>
      </c>
      <c r="F122" s="17">
        <v>15.1</v>
      </c>
      <c r="G122" s="12">
        <f t="shared" si="1"/>
        <v>30.6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">
      <c r="A123" s="9">
        <v>118</v>
      </c>
      <c r="B123" s="11">
        <v>43582</v>
      </c>
      <c r="C123" s="21">
        <v>132.38</v>
      </c>
      <c r="D123" s="17">
        <v>0</v>
      </c>
      <c r="E123" s="17">
        <v>15.5</v>
      </c>
      <c r="F123" s="17">
        <v>15.1</v>
      </c>
      <c r="G123" s="12">
        <f t="shared" si="1"/>
        <v>30.6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">
      <c r="A124" s="9">
        <v>119</v>
      </c>
      <c r="B124" s="11">
        <v>43583</v>
      </c>
      <c r="C124" s="21">
        <v>131.61</v>
      </c>
      <c r="D124" s="17">
        <v>0</v>
      </c>
      <c r="E124" s="17">
        <v>15.3</v>
      </c>
      <c r="F124" s="17">
        <v>14.6</v>
      </c>
      <c r="G124" s="12">
        <f t="shared" si="1"/>
        <v>29.9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">
      <c r="A125" s="9">
        <v>120</v>
      </c>
      <c r="B125" s="11">
        <v>43584</v>
      </c>
      <c r="C125" s="21">
        <v>132.17999999999998</v>
      </c>
      <c r="D125" s="17">
        <v>47.5</v>
      </c>
      <c r="E125" s="17">
        <v>15.3</v>
      </c>
      <c r="F125" s="17">
        <v>14.6</v>
      </c>
      <c r="G125" s="12">
        <f t="shared" si="1"/>
        <v>29.9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">
      <c r="A126" s="9">
        <v>121</v>
      </c>
      <c r="B126" s="11">
        <v>43585</v>
      </c>
      <c r="C126" s="21">
        <v>131.95499999999998</v>
      </c>
      <c r="D126" s="17">
        <v>49.5</v>
      </c>
      <c r="E126" s="17">
        <v>15.3</v>
      </c>
      <c r="F126" s="17">
        <v>14.6</v>
      </c>
      <c r="G126" s="12">
        <f t="shared" si="1"/>
        <v>29.9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">
      <c r="A127" s="9">
        <v>122</v>
      </c>
      <c r="B127" s="11">
        <v>43586</v>
      </c>
      <c r="C127" s="21">
        <v>133.04666666666665</v>
      </c>
      <c r="D127" s="17">
        <v>8.5</v>
      </c>
      <c r="E127" s="17">
        <v>15.3</v>
      </c>
      <c r="F127" s="17">
        <v>14.6</v>
      </c>
      <c r="G127" s="12">
        <f t="shared" si="1"/>
        <v>29.9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">
      <c r="A128" s="9">
        <v>123</v>
      </c>
      <c r="B128" s="11">
        <v>43587</v>
      </c>
      <c r="C128" s="21">
        <v>133.05333333333334</v>
      </c>
      <c r="D128" s="17">
        <v>9.5</v>
      </c>
      <c r="E128" s="17">
        <v>15.3</v>
      </c>
      <c r="F128" s="17">
        <v>14.6</v>
      </c>
      <c r="G128" s="12">
        <f t="shared" si="1"/>
        <v>29.9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">
      <c r="A129" s="9">
        <v>124</v>
      </c>
      <c r="B129" s="11">
        <v>43588</v>
      </c>
      <c r="C129" s="21">
        <v>134.49333333333334</v>
      </c>
      <c r="D129" s="17">
        <v>0</v>
      </c>
      <c r="E129" s="17">
        <v>15.3</v>
      </c>
      <c r="F129" s="17">
        <v>14.6</v>
      </c>
      <c r="G129" s="12">
        <f t="shared" si="1"/>
        <v>29.9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">
      <c r="A130" s="9">
        <v>125</v>
      </c>
      <c r="B130" s="11">
        <v>43589</v>
      </c>
      <c r="C130" s="21">
        <v>134.33</v>
      </c>
      <c r="D130" s="17">
        <v>0</v>
      </c>
      <c r="E130" s="17">
        <v>15.3</v>
      </c>
      <c r="F130" s="17">
        <v>14.4</v>
      </c>
      <c r="G130" s="12">
        <f t="shared" si="1"/>
        <v>29.700000000000003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">
      <c r="A131" s="9">
        <v>126</v>
      </c>
      <c r="B131" s="11">
        <v>43590</v>
      </c>
      <c r="C131" s="21">
        <v>133.9</v>
      </c>
      <c r="D131" s="17">
        <v>7</v>
      </c>
      <c r="E131" s="17">
        <v>15.3</v>
      </c>
      <c r="F131" s="17">
        <v>14.4</v>
      </c>
      <c r="G131" s="12">
        <f t="shared" si="1"/>
        <v>29.700000000000003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">
      <c r="A132" s="9">
        <v>127</v>
      </c>
      <c r="B132" s="11">
        <v>43591</v>
      </c>
      <c r="C132" s="21">
        <v>133.63666666666668</v>
      </c>
      <c r="D132" s="17">
        <v>0</v>
      </c>
      <c r="E132" s="17">
        <v>15.3</v>
      </c>
      <c r="F132" s="17">
        <v>14.4</v>
      </c>
      <c r="G132" s="12">
        <f t="shared" si="1"/>
        <v>29.700000000000003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">
      <c r="A133" s="9">
        <v>128</v>
      </c>
      <c r="B133" s="11">
        <v>43592</v>
      </c>
      <c r="C133" s="21">
        <v>134.34</v>
      </c>
      <c r="D133" s="17">
        <v>54</v>
      </c>
      <c r="E133" s="17">
        <v>15.1</v>
      </c>
      <c r="F133" s="17">
        <v>14.1</v>
      </c>
      <c r="G133" s="12">
        <f t="shared" si="1"/>
        <v>29.2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">
      <c r="A134" s="9">
        <v>129</v>
      </c>
      <c r="B134" s="11">
        <v>43593</v>
      </c>
      <c r="C134" s="21">
        <v>133.94000000000003</v>
      </c>
      <c r="D134" s="17">
        <v>0</v>
      </c>
      <c r="E134" s="17">
        <v>15.1</v>
      </c>
      <c r="F134" s="17">
        <v>14.1</v>
      </c>
      <c r="G134" s="12">
        <f t="shared" si="1"/>
        <v>29.2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">
      <c r="A135" s="9">
        <v>130</v>
      </c>
      <c r="B135" s="11">
        <v>43594</v>
      </c>
      <c r="C135" s="21">
        <v>133.38666666666666</v>
      </c>
      <c r="D135" s="17">
        <v>0</v>
      </c>
      <c r="E135" s="17">
        <v>15.1</v>
      </c>
      <c r="F135" s="17">
        <v>14.1</v>
      </c>
      <c r="G135" s="12">
        <f t="shared" si="1"/>
        <v>29.2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">
      <c r="A136" s="9">
        <v>131</v>
      </c>
      <c r="B136" s="11">
        <v>43595</v>
      </c>
      <c r="C136" s="21">
        <v>132.72333333333333</v>
      </c>
      <c r="D136" s="17">
        <v>0</v>
      </c>
      <c r="E136" s="17">
        <v>15.1</v>
      </c>
      <c r="F136" s="17">
        <v>14.1</v>
      </c>
      <c r="G136" s="12">
        <f aca="true" t="shared" si="2" ref="G136:G199">E136+F136</f>
        <v>29.2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">
      <c r="A137" s="9">
        <v>132</v>
      </c>
      <c r="B137" s="11">
        <v>43596</v>
      </c>
      <c r="C137" s="21">
        <v>131.95666666666668</v>
      </c>
      <c r="D137" s="17">
        <v>0</v>
      </c>
      <c r="E137" s="17">
        <v>14.8</v>
      </c>
      <c r="F137" s="17">
        <v>13.8</v>
      </c>
      <c r="G137" s="12">
        <f t="shared" si="2"/>
        <v>28.6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">
      <c r="A138" s="9">
        <v>133</v>
      </c>
      <c r="B138" s="11">
        <v>43597</v>
      </c>
      <c r="C138" s="21">
        <v>131.39999999999998</v>
      </c>
      <c r="D138" s="17">
        <v>0</v>
      </c>
      <c r="E138" s="17">
        <v>14.8</v>
      </c>
      <c r="F138" s="17">
        <v>13.8</v>
      </c>
      <c r="G138" s="12">
        <f t="shared" si="2"/>
        <v>28.6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">
      <c r="A139" s="9">
        <v>134</v>
      </c>
      <c r="B139" s="11">
        <v>43598</v>
      </c>
      <c r="C139" s="21">
        <v>131.9</v>
      </c>
      <c r="D139" s="17">
        <v>0</v>
      </c>
      <c r="E139" s="17">
        <v>14.8</v>
      </c>
      <c r="F139" s="17">
        <v>13.7</v>
      </c>
      <c r="G139" s="12">
        <f t="shared" si="2"/>
        <v>28.5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">
      <c r="A140" s="9">
        <v>135</v>
      </c>
      <c r="B140" s="11">
        <v>43599</v>
      </c>
      <c r="C140" s="21">
        <v>133.53666666666666</v>
      </c>
      <c r="D140" s="17">
        <v>0</v>
      </c>
      <c r="E140" s="17">
        <v>14.8</v>
      </c>
      <c r="F140" s="17">
        <v>13.7</v>
      </c>
      <c r="G140" s="12">
        <f t="shared" si="2"/>
        <v>28.5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">
      <c r="A141" s="9">
        <v>136</v>
      </c>
      <c r="B141" s="11">
        <v>43600</v>
      </c>
      <c r="C141" s="21">
        <v>133.0533333333333</v>
      </c>
      <c r="D141" s="17">
        <v>0</v>
      </c>
      <c r="E141" s="17">
        <v>14.8</v>
      </c>
      <c r="F141" s="17">
        <v>13.7</v>
      </c>
      <c r="G141" s="12">
        <f t="shared" si="2"/>
        <v>28.5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">
      <c r="A142" s="9">
        <v>137</v>
      </c>
      <c r="B142" s="11">
        <v>43601</v>
      </c>
      <c r="C142" s="21">
        <v>133.52333333333334</v>
      </c>
      <c r="D142" s="17">
        <v>0</v>
      </c>
      <c r="E142" s="17">
        <v>14.6</v>
      </c>
      <c r="F142" s="17">
        <v>13.7</v>
      </c>
      <c r="G142" s="12">
        <f t="shared" si="2"/>
        <v>28.299999999999997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">
      <c r="A143" s="9">
        <v>138</v>
      </c>
      <c r="B143" s="11">
        <v>43602</v>
      </c>
      <c r="C143" s="21">
        <v>134.00666666666666</v>
      </c>
      <c r="D143" s="17">
        <v>0</v>
      </c>
      <c r="E143" s="17">
        <v>14.6</v>
      </c>
      <c r="F143" s="17">
        <v>13.5</v>
      </c>
      <c r="G143" s="12">
        <f t="shared" si="2"/>
        <v>28.1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">
      <c r="A144" s="9">
        <v>139</v>
      </c>
      <c r="B144" s="11">
        <v>43603</v>
      </c>
      <c r="C144" s="21">
        <v>134.4</v>
      </c>
      <c r="D144" s="17">
        <v>0</v>
      </c>
      <c r="E144" s="17">
        <v>14.6</v>
      </c>
      <c r="F144" s="17">
        <v>13.5</v>
      </c>
      <c r="G144" s="12">
        <f t="shared" si="2"/>
        <v>28.1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">
      <c r="A145" s="9">
        <v>140</v>
      </c>
      <c r="B145" s="11">
        <v>43604</v>
      </c>
      <c r="C145" s="21">
        <v>134.79</v>
      </c>
      <c r="D145" s="17">
        <v>0</v>
      </c>
      <c r="E145" s="17">
        <v>14.6</v>
      </c>
      <c r="F145" s="17">
        <v>13.5</v>
      </c>
      <c r="G145" s="12">
        <f t="shared" si="2"/>
        <v>28.1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">
      <c r="A146" s="9">
        <v>141</v>
      </c>
      <c r="B146" s="11">
        <v>43605</v>
      </c>
      <c r="C146" s="21">
        <v>135.16666666666666</v>
      </c>
      <c r="D146" s="17">
        <v>0</v>
      </c>
      <c r="E146" s="17">
        <v>14.6</v>
      </c>
      <c r="F146" s="17">
        <v>13.5</v>
      </c>
      <c r="G146" s="12">
        <f t="shared" si="2"/>
        <v>28.1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">
      <c r="A147" s="9">
        <v>142</v>
      </c>
      <c r="B147" s="11">
        <v>43606</v>
      </c>
      <c r="C147" s="21">
        <v>135.46666666666667</v>
      </c>
      <c r="D147" s="17">
        <v>0</v>
      </c>
      <c r="E147" s="17">
        <v>14.6</v>
      </c>
      <c r="F147" s="17">
        <v>13.5</v>
      </c>
      <c r="G147" s="12">
        <f t="shared" si="2"/>
        <v>28.1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">
      <c r="A148" s="9">
        <v>143</v>
      </c>
      <c r="B148" s="11">
        <v>43607</v>
      </c>
      <c r="C148" s="21">
        <v>135.73</v>
      </c>
      <c r="D148" s="17">
        <v>0</v>
      </c>
      <c r="E148" s="17">
        <v>14.6</v>
      </c>
      <c r="F148" s="17">
        <v>13.5</v>
      </c>
      <c r="G148" s="12">
        <f t="shared" si="2"/>
        <v>28.1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">
      <c r="A149" s="9">
        <v>144</v>
      </c>
      <c r="B149" s="11">
        <v>43608</v>
      </c>
      <c r="C149" s="21">
        <v>136.06</v>
      </c>
      <c r="D149" s="17">
        <v>0</v>
      </c>
      <c r="E149" s="17">
        <v>14.6</v>
      </c>
      <c r="F149" s="17">
        <v>13.5</v>
      </c>
      <c r="G149" s="12">
        <f t="shared" si="2"/>
        <v>28.1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">
      <c r="A150" s="9">
        <v>145</v>
      </c>
      <c r="B150" s="11">
        <v>43609</v>
      </c>
      <c r="C150" s="21">
        <v>136.41</v>
      </c>
      <c r="D150" s="17">
        <v>0</v>
      </c>
      <c r="E150" s="17">
        <v>14.8</v>
      </c>
      <c r="F150" s="17">
        <v>13.7</v>
      </c>
      <c r="G150" s="12">
        <f t="shared" si="2"/>
        <v>28.5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">
      <c r="A151" s="9">
        <v>146</v>
      </c>
      <c r="B151" s="11">
        <v>43610</v>
      </c>
      <c r="C151" s="21">
        <v>136.66666666666666</v>
      </c>
      <c r="D151" s="17">
        <v>0</v>
      </c>
      <c r="E151" s="17">
        <v>14.8</v>
      </c>
      <c r="F151" s="17">
        <v>13.7</v>
      </c>
      <c r="G151" s="12">
        <f t="shared" si="2"/>
        <v>28.5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">
      <c r="A152" s="9">
        <v>147</v>
      </c>
      <c r="B152" s="11">
        <v>43611</v>
      </c>
      <c r="C152" s="21">
        <v>136.93333333333337</v>
      </c>
      <c r="D152" s="17">
        <v>0</v>
      </c>
      <c r="E152" s="17">
        <v>14.8</v>
      </c>
      <c r="F152" s="17">
        <v>13.8</v>
      </c>
      <c r="G152" s="12">
        <f t="shared" si="2"/>
        <v>28.6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5">
      <c r="A153" s="9">
        <v>148</v>
      </c>
      <c r="B153" s="11">
        <v>43612</v>
      </c>
      <c r="C153" s="21">
        <v>137.15</v>
      </c>
      <c r="D153" s="17">
        <v>0</v>
      </c>
      <c r="E153" s="17">
        <v>14.8</v>
      </c>
      <c r="F153" s="17">
        <v>14.1</v>
      </c>
      <c r="G153" s="12">
        <f t="shared" si="2"/>
        <v>28.9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5">
      <c r="A154" s="9">
        <v>149</v>
      </c>
      <c r="B154" s="11">
        <v>43613</v>
      </c>
      <c r="C154" s="21">
        <v>137.38666666666668</v>
      </c>
      <c r="D154" s="17">
        <v>0</v>
      </c>
      <c r="E154" s="17">
        <v>14.8</v>
      </c>
      <c r="F154" s="17">
        <v>14.1</v>
      </c>
      <c r="G154" s="12">
        <f t="shared" si="2"/>
        <v>28.9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5">
      <c r="A155" s="9">
        <v>150</v>
      </c>
      <c r="B155" s="11">
        <v>43614</v>
      </c>
      <c r="C155" s="21">
        <v>137.66</v>
      </c>
      <c r="D155" s="17">
        <v>47</v>
      </c>
      <c r="E155" s="17">
        <v>14.8</v>
      </c>
      <c r="F155" s="17">
        <v>14.1</v>
      </c>
      <c r="G155" s="12">
        <f t="shared" si="2"/>
        <v>28.9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5">
      <c r="A156" s="9">
        <v>151</v>
      </c>
      <c r="B156" s="11">
        <v>43615</v>
      </c>
      <c r="C156" s="21">
        <v>138.04666666666665</v>
      </c>
      <c r="D156" s="17">
        <v>0</v>
      </c>
      <c r="E156" s="17">
        <v>14.8</v>
      </c>
      <c r="F156" s="17">
        <v>14.1</v>
      </c>
      <c r="G156" s="12">
        <f t="shared" si="2"/>
        <v>28.9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">
      <c r="A157" s="9">
        <v>152</v>
      </c>
      <c r="B157" s="11">
        <v>43616</v>
      </c>
      <c r="C157" s="21">
        <v>138.21333333333334</v>
      </c>
      <c r="D157" s="17">
        <v>0</v>
      </c>
      <c r="E157" s="17">
        <v>15.1</v>
      </c>
      <c r="F157" s="17">
        <v>14.4</v>
      </c>
      <c r="G157" s="12">
        <f t="shared" si="2"/>
        <v>29.5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5">
      <c r="A158" s="9">
        <v>153</v>
      </c>
      <c r="B158" s="11">
        <v>43617</v>
      </c>
      <c r="C158" s="21">
        <v>138.30333333333337</v>
      </c>
      <c r="D158" s="17">
        <v>0</v>
      </c>
      <c r="E158" s="17">
        <v>15.1</v>
      </c>
      <c r="F158" s="17">
        <v>14.4</v>
      </c>
      <c r="G158" s="12">
        <f t="shared" si="2"/>
        <v>29.5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5">
      <c r="A159" s="9">
        <v>154</v>
      </c>
      <c r="B159" s="11">
        <v>43618</v>
      </c>
      <c r="C159" s="21">
        <v>138.35666666666668</v>
      </c>
      <c r="D159" s="17">
        <v>0</v>
      </c>
      <c r="E159" s="17">
        <v>15.1</v>
      </c>
      <c r="F159" s="17">
        <v>14.4</v>
      </c>
      <c r="G159" s="12">
        <f t="shared" si="2"/>
        <v>29.5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5">
      <c r="A160" s="9">
        <v>155</v>
      </c>
      <c r="B160" s="11">
        <v>43619</v>
      </c>
      <c r="C160" s="21">
        <v>138.41</v>
      </c>
      <c r="D160" s="17">
        <v>0</v>
      </c>
      <c r="E160" s="17">
        <v>15.3</v>
      </c>
      <c r="F160" s="17">
        <v>14.4</v>
      </c>
      <c r="G160" s="12">
        <f t="shared" si="2"/>
        <v>29.700000000000003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5">
      <c r="A161" s="9">
        <v>156</v>
      </c>
      <c r="B161" s="11">
        <v>43620</v>
      </c>
      <c r="C161" s="21">
        <v>138.46333333333334</v>
      </c>
      <c r="D161" s="17">
        <v>0</v>
      </c>
      <c r="E161" s="17">
        <v>15.3</v>
      </c>
      <c r="F161" s="17">
        <v>14.4</v>
      </c>
      <c r="G161" s="12">
        <f t="shared" si="2"/>
        <v>29.700000000000003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5">
      <c r="A162" s="9">
        <v>157</v>
      </c>
      <c r="B162" s="11">
        <v>43621</v>
      </c>
      <c r="C162" s="21">
        <v>138.55333333333337</v>
      </c>
      <c r="D162" s="17">
        <v>0</v>
      </c>
      <c r="E162" s="17">
        <v>15.3</v>
      </c>
      <c r="F162" s="17">
        <v>14.6</v>
      </c>
      <c r="G162" s="12">
        <f t="shared" si="2"/>
        <v>29.9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5">
      <c r="A163" s="9">
        <v>158</v>
      </c>
      <c r="B163" s="11">
        <v>43622</v>
      </c>
      <c r="C163" s="21">
        <v>138.61</v>
      </c>
      <c r="D163" s="17">
        <v>0</v>
      </c>
      <c r="E163" s="17">
        <v>15.3</v>
      </c>
      <c r="F163" s="17">
        <v>14.6</v>
      </c>
      <c r="G163" s="12">
        <f t="shared" si="2"/>
        <v>29.9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5">
      <c r="A164" s="9">
        <v>159</v>
      </c>
      <c r="B164" s="11">
        <v>43623</v>
      </c>
      <c r="C164" s="21">
        <v>138.64666666666665</v>
      </c>
      <c r="D164" s="17">
        <v>0</v>
      </c>
      <c r="E164" s="17">
        <v>15.3</v>
      </c>
      <c r="F164" s="17">
        <v>14.6</v>
      </c>
      <c r="G164" s="12">
        <f t="shared" si="2"/>
        <v>29.9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5">
      <c r="A165" s="9">
        <v>160</v>
      </c>
      <c r="B165" s="11">
        <v>43624</v>
      </c>
      <c r="C165" s="21">
        <v>138.71333333333334</v>
      </c>
      <c r="D165" s="17">
        <v>0</v>
      </c>
      <c r="E165" s="17">
        <v>15.3</v>
      </c>
      <c r="F165" s="17">
        <v>14.6</v>
      </c>
      <c r="G165" s="12">
        <f t="shared" si="2"/>
        <v>29.9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5">
      <c r="A166" s="9">
        <v>161</v>
      </c>
      <c r="B166" s="11">
        <v>43625</v>
      </c>
      <c r="C166" s="21">
        <v>138.72</v>
      </c>
      <c r="D166" s="17">
        <v>0</v>
      </c>
      <c r="E166" s="17">
        <v>15.3</v>
      </c>
      <c r="F166" s="17">
        <v>14.6</v>
      </c>
      <c r="G166" s="12">
        <f t="shared" si="2"/>
        <v>29.9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5">
      <c r="A167" s="9">
        <v>162</v>
      </c>
      <c r="B167" s="11">
        <v>43626</v>
      </c>
      <c r="C167" s="21">
        <v>138.52333333333334</v>
      </c>
      <c r="D167" s="17">
        <v>0</v>
      </c>
      <c r="E167" s="17">
        <v>15.5</v>
      </c>
      <c r="F167" s="17">
        <v>14.8</v>
      </c>
      <c r="G167" s="12">
        <f t="shared" si="2"/>
        <v>30.3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5">
      <c r="A168" s="9">
        <v>163</v>
      </c>
      <c r="B168" s="11">
        <v>43627</v>
      </c>
      <c r="C168" s="21">
        <v>138.49333333333334</v>
      </c>
      <c r="D168" s="17">
        <v>0</v>
      </c>
      <c r="E168" s="17">
        <v>15.3</v>
      </c>
      <c r="F168" s="17">
        <v>14.8</v>
      </c>
      <c r="G168" s="12">
        <f t="shared" si="2"/>
        <v>30.1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5">
      <c r="A169" s="9">
        <v>164</v>
      </c>
      <c r="B169" s="11">
        <v>43628</v>
      </c>
      <c r="C169" s="21">
        <v>138.45333333333332</v>
      </c>
      <c r="D169" s="17">
        <v>0</v>
      </c>
      <c r="E169" s="17">
        <v>15.3</v>
      </c>
      <c r="F169" s="17">
        <v>14.8</v>
      </c>
      <c r="G169" s="12">
        <f t="shared" si="2"/>
        <v>30.1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5">
      <c r="A170" s="9">
        <v>165</v>
      </c>
      <c r="B170" s="11">
        <v>43629</v>
      </c>
      <c r="C170" s="21">
        <v>138.42666666666665</v>
      </c>
      <c r="D170" s="17">
        <v>0</v>
      </c>
      <c r="E170" s="17">
        <v>15.3</v>
      </c>
      <c r="F170" s="17">
        <v>14.6</v>
      </c>
      <c r="G170" s="12">
        <f t="shared" si="2"/>
        <v>29.9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5">
      <c r="A171" s="9">
        <v>166</v>
      </c>
      <c r="B171" s="11">
        <v>43630</v>
      </c>
      <c r="C171" s="21">
        <v>138.42</v>
      </c>
      <c r="D171" s="17">
        <v>4</v>
      </c>
      <c r="E171" s="17">
        <v>15.3</v>
      </c>
      <c r="F171" s="17">
        <v>14.6</v>
      </c>
      <c r="G171" s="12">
        <f t="shared" si="2"/>
        <v>29.9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5">
      <c r="A172" s="9">
        <v>167</v>
      </c>
      <c r="B172" s="11">
        <v>43631</v>
      </c>
      <c r="C172" s="21">
        <v>138.51</v>
      </c>
      <c r="D172" s="17">
        <v>0</v>
      </c>
      <c r="E172" s="17">
        <v>15.3</v>
      </c>
      <c r="F172" s="17">
        <v>14.6</v>
      </c>
      <c r="G172" s="12">
        <f t="shared" si="2"/>
        <v>29.9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5">
      <c r="A173" s="9">
        <v>168</v>
      </c>
      <c r="B173" s="11">
        <v>43632</v>
      </c>
      <c r="C173" s="21">
        <v>138.51666666666668</v>
      </c>
      <c r="D173" s="17">
        <v>0</v>
      </c>
      <c r="E173" s="17">
        <v>15.3</v>
      </c>
      <c r="F173" s="17">
        <v>14.6</v>
      </c>
      <c r="G173" s="12">
        <f t="shared" si="2"/>
        <v>29.9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5">
      <c r="A174" s="9">
        <v>169</v>
      </c>
      <c r="B174" s="11">
        <v>43633</v>
      </c>
      <c r="C174" s="21">
        <v>138.50666666666666</v>
      </c>
      <c r="D174" s="17">
        <v>0</v>
      </c>
      <c r="E174" s="17">
        <v>15.3</v>
      </c>
      <c r="F174" s="17">
        <v>14.6</v>
      </c>
      <c r="G174" s="12">
        <f t="shared" si="2"/>
        <v>29.9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">
      <c r="A175" s="9">
        <v>170</v>
      </c>
      <c r="B175" s="11">
        <v>43634</v>
      </c>
      <c r="C175" s="21">
        <v>138.46666666666667</v>
      </c>
      <c r="D175" s="17">
        <v>0</v>
      </c>
      <c r="E175" s="17">
        <v>15.3</v>
      </c>
      <c r="F175" s="17">
        <v>14.6</v>
      </c>
      <c r="G175" s="12">
        <f t="shared" si="2"/>
        <v>29.9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">
      <c r="A176" s="9">
        <v>171</v>
      </c>
      <c r="B176" s="11">
        <v>43635</v>
      </c>
      <c r="C176" s="21">
        <v>138.38</v>
      </c>
      <c r="D176" s="17">
        <v>0</v>
      </c>
      <c r="E176" s="17">
        <v>15.3</v>
      </c>
      <c r="F176" s="17">
        <v>14.6</v>
      </c>
      <c r="G176" s="12">
        <f t="shared" si="2"/>
        <v>29.9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">
      <c r="A177" s="9">
        <v>172</v>
      </c>
      <c r="B177" s="11">
        <v>43636</v>
      </c>
      <c r="C177" s="21">
        <v>138.29999999999998</v>
      </c>
      <c r="D177" s="17">
        <v>0</v>
      </c>
      <c r="E177" s="17">
        <v>15.1</v>
      </c>
      <c r="F177" s="17">
        <v>14.6</v>
      </c>
      <c r="G177" s="12">
        <f t="shared" si="2"/>
        <v>29.7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5">
      <c r="A178" s="9">
        <v>173</v>
      </c>
      <c r="B178" s="11">
        <v>43637</v>
      </c>
      <c r="C178" s="21">
        <v>138.23000000000002</v>
      </c>
      <c r="D178" s="17">
        <v>0</v>
      </c>
      <c r="E178" s="17">
        <v>15.1</v>
      </c>
      <c r="F178" s="17">
        <v>14.6</v>
      </c>
      <c r="G178" s="12">
        <f t="shared" si="2"/>
        <v>29.7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5">
      <c r="A179" s="9">
        <v>174</v>
      </c>
      <c r="B179" s="11">
        <v>43638</v>
      </c>
      <c r="C179" s="21">
        <v>138.17999999999998</v>
      </c>
      <c r="D179" s="17">
        <v>0</v>
      </c>
      <c r="E179" s="17">
        <v>15.1</v>
      </c>
      <c r="F179" s="17">
        <v>14.6</v>
      </c>
      <c r="G179" s="12">
        <f t="shared" si="2"/>
        <v>29.7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5">
      <c r="A180" s="9">
        <v>175</v>
      </c>
      <c r="B180" s="11">
        <v>43639</v>
      </c>
      <c r="C180" s="21">
        <v>138.14</v>
      </c>
      <c r="D180" s="17">
        <v>0</v>
      </c>
      <c r="E180" s="17">
        <v>15.1</v>
      </c>
      <c r="F180" s="17">
        <v>14.6</v>
      </c>
      <c r="G180" s="12">
        <f t="shared" si="2"/>
        <v>29.7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5">
      <c r="A181" s="9">
        <v>176</v>
      </c>
      <c r="B181" s="11">
        <v>43640</v>
      </c>
      <c r="C181" s="21">
        <v>138.07</v>
      </c>
      <c r="D181" s="17">
        <v>0</v>
      </c>
      <c r="E181" s="17">
        <v>15.1</v>
      </c>
      <c r="F181" s="17">
        <v>14.6</v>
      </c>
      <c r="G181" s="12">
        <f t="shared" si="2"/>
        <v>29.7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5">
      <c r="A182" s="9">
        <v>177</v>
      </c>
      <c r="B182" s="11">
        <v>43641</v>
      </c>
      <c r="C182" s="21">
        <v>137.99</v>
      </c>
      <c r="D182" s="17">
        <v>0</v>
      </c>
      <c r="E182" s="17">
        <v>15.1</v>
      </c>
      <c r="F182" s="17">
        <v>14.6</v>
      </c>
      <c r="G182" s="12">
        <f t="shared" si="2"/>
        <v>29.7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5">
      <c r="A183" s="9">
        <v>178</v>
      </c>
      <c r="B183" s="11">
        <v>43642</v>
      </c>
      <c r="C183" s="21">
        <v>137.9</v>
      </c>
      <c r="D183" s="17">
        <v>0</v>
      </c>
      <c r="E183" s="17">
        <v>15.1</v>
      </c>
      <c r="F183" s="17">
        <v>14.6</v>
      </c>
      <c r="G183" s="12">
        <f t="shared" si="2"/>
        <v>29.7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7" ht="15">
      <c r="A184" s="9">
        <v>179</v>
      </c>
      <c r="B184" s="11">
        <v>43643</v>
      </c>
      <c r="C184" s="21">
        <v>137.82666666666668</v>
      </c>
      <c r="D184" s="17">
        <v>0</v>
      </c>
      <c r="E184" s="17">
        <v>15.1</v>
      </c>
      <c r="F184" s="17">
        <v>14.6</v>
      </c>
      <c r="G184" s="12">
        <f t="shared" si="2"/>
        <v>29.7</v>
      </c>
    </row>
    <row r="185" spans="1:7" ht="15">
      <c r="A185" s="9">
        <v>180</v>
      </c>
      <c r="B185" s="11">
        <v>43644</v>
      </c>
      <c r="C185" s="21">
        <v>137.73666666666668</v>
      </c>
      <c r="D185" s="17">
        <v>0</v>
      </c>
      <c r="E185" s="17">
        <v>15.1</v>
      </c>
      <c r="F185" s="17">
        <v>14.6</v>
      </c>
      <c r="G185" s="12">
        <f t="shared" si="2"/>
        <v>29.7</v>
      </c>
    </row>
    <row r="186" spans="1:7" ht="15">
      <c r="A186" s="9">
        <v>181</v>
      </c>
      <c r="B186" s="11">
        <v>43645</v>
      </c>
      <c r="C186" s="21">
        <v>137.61</v>
      </c>
      <c r="D186" s="17">
        <v>0</v>
      </c>
      <c r="E186" s="17">
        <v>15.1</v>
      </c>
      <c r="F186" s="17">
        <v>14.6</v>
      </c>
      <c r="G186" s="12">
        <f t="shared" si="2"/>
        <v>29.7</v>
      </c>
    </row>
    <row r="187" spans="1:7" ht="15">
      <c r="A187" s="9">
        <v>182</v>
      </c>
      <c r="B187" s="11">
        <v>43646</v>
      </c>
      <c r="C187" s="21">
        <v>137.435</v>
      </c>
      <c r="D187" s="17">
        <v>0</v>
      </c>
      <c r="E187" s="17">
        <v>15.1</v>
      </c>
      <c r="F187" s="17">
        <v>14.6</v>
      </c>
      <c r="G187" s="12">
        <f t="shared" si="2"/>
        <v>29.7</v>
      </c>
    </row>
    <row r="188" spans="1:7" ht="15">
      <c r="A188" s="9">
        <v>183</v>
      </c>
      <c r="B188" s="11">
        <v>43647</v>
      </c>
      <c r="C188" s="21">
        <v>137.17</v>
      </c>
      <c r="D188" s="17">
        <v>0</v>
      </c>
      <c r="E188" s="17">
        <v>15.1</v>
      </c>
      <c r="F188" s="17">
        <v>14.6</v>
      </c>
      <c r="G188" s="12">
        <f t="shared" si="2"/>
        <v>29.7</v>
      </c>
    </row>
    <row r="189" spans="1:7" ht="15">
      <c r="A189" s="9">
        <v>184</v>
      </c>
      <c r="B189" s="11">
        <v>43648</v>
      </c>
      <c r="C189" s="22">
        <v>137.03666666666666</v>
      </c>
      <c r="D189" s="17">
        <v>0</v>
      </c>
      <c r="E189" s="17">
        <v>15.1</v>
      </c>
      <c r="F189" s="17">
        <v>14.6</v>
      </c>
      <c r="G189" s="12">
        <f t="shared" si="2"/>
        <v>29.7</v>
      </c>
    </row>
    <row r="190" spans="1:7" ht="15">
      <c r="A190" s="9">
        <v>185</v>
      </c>
      <c r="B190" s="11">
        <v>43649</v>
      </c>
      <c r="C190" s="21">
        <v>136.93999999999997</v>
      </c>
      <c r="D190" s="17">
        <v>12</v>
      </c>
      <c r="E190" s="17">
        <v>15.1</v>
      </c>
      <c r="F190" s="17">
        <v>14.6</v>
      </c>
      <c r="G190" s="12">
        <f t="shared" si="2"/>
        <v>29.7</v>
      </c>
    </row>
    <row r="191" spans="1:7" ht="15">
      <c r="A191" s="9">
        <v>186</v>
      </c>
      <c r="B191" s="11">
        <v>43650</v>
      </c>
      <c r="C191" s="21">
        <v>136.88</v>
      </c>
      <c r="D191" s="17">
        <v>0</v>
      </c>
      <c r="E191" s="17">
        <v>15.1</v>
      </c>
      <c r="F191" s="17">
        <v>14.6</v>
      </c>
      <c r="G191" s="12">
        <f t="shared" si="2"/>
        <v>29.7</v>
      </c>
    </row>
    <row r="192" spans="1:28" s="4" customFormat="1" ht="15">
      <c r="A192" s="9">
        <v>187</v>
      </c>
      <c r="B192" s="11">
        <v>43651</v>
      </c>
      <c r="C192" s="21">
        <v>136.86666666666667</v>
      </c>
      <c r="D192" s="17">
        <v>3</v>
      </c>
      <c r="E192" s="17">
        <v>14.8</v>
      </c>
      <c r="F192" s="17">
        <v>14.4</v>
      </c>
      <c r="G192" s="12">
        <f t="shared" si="2"/>
        <v>29.200000000000003</v>
      </c>
      <c r="S192" s="7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s="4" customFormat="1" ht="15">
      <c r="A193" s="9">
        <v>188</v>
      </c>
      <c r="B193" s="11">
        <v>43652</v>
      </c>
      <c r="C193" s="21">
        <v>136.87</v>
      </c>
      <c r="D193" s="17">
        <v>0</v>
      </c>
      <c r="E193" s="17">
        <v>14.8</v>
      </c>
      <c r="F193" s="17">
        <v>14.4</v>
      </c>
      <c r="G193" s="12">
        <f t="shared" si="2"/>
        <v>29.200000000000003</v>
      </c>
      <c r="S193" s="7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s="4" customFormat="1" ht="15">
      <c r="A194" s="9">
        <v>189</v>
      </c>
      <c r="B194" s="11">
        <v>43653</v>
      </c>
      <c r="C194" s="21">
        <v>136.80666666666664</v>
      </c>
      <c r="D194" s="17">
        <v>0</v>
      </c>
      <c r="E194" s="17">
        <v>14.8</v>
      </c>
      <c r="F194" s="17">
        <v>14.4</v>
      </c>
      <c r="G194" s="12">
        <f t="shared" si="2"/>
        <v>29.200000000000003</v>
      </c>
      <c r="S194" s="7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4" customFormat="1" ht="15">
      <c r="A195" s="9">
        <v>190</v>
      </c>
      <c r="B195" s="11">
        <v>43654</v>
      </c>
      <c r="C195" s="21">
        <v>136.7</v>
      </c>
      <c r="D195" s="17">
        <v>0</v>
      </c>
      <c r="E195" s="17">
        <v>14.8</v>
      </c>
      <c r="F195" s="17">
        <v>14.4</v>
      </c>
      <c r="G195" s="12">
        <f t="shared" si="2"/>
        <v>29.200000000000003</v>
      </c>
      <c r="S195" s="7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s="4" customFormat="1" ht="15">
      <c r="A196" s="9">
        <v>191</v>
      </c>
      <c r="B196" s="11">
        <v>43655</v>
      </c>
      <c r="C196" s="21">
        <v>136.61</v>
      </c>
      <c r="D196" s="17">
        <v>0</v>
      </c>
      <c r="E196" s="17">
        <v>14.8</v>
      </c>
      <c r="F196" s="17">
        <v>14.4</v>
      </c>
      <c r="G196" s="12">
        <f t="shared" si="2"/>
        <v>29.200000000000003</v>
      </c>
      <c r="S196" s="7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s="4" customFormat="1" ht="15">
      <c r="A197" s="9">
        <v>192</v>
      </c>
      <c r="B197" s="11">
        <v>43656</v>
      </c>
      <c r="C197" s="21">
        <v>136.51</v>
      </c>
      <c r="D197" s="17">
        <v>0</v>
      </c>
      <c r="E197" s="17">
        <v>14.8</v>
      </c>
      <c r="F197" s="17">
        <v>14.4</v>
      </c>
      <c r="G197" s="12">
        <f t="shared" si="2"/>
        <v>29.200000000000003</v>
      </c>
      <c r="S197" s="7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s="4" customFormat="1" ht="15">
      <c r="A198" s="9">
        <v>193</v>
      </c>
      <c r="B198" s="11">
        <v>43657</v>
      </c>
      <c r="C198" s="21">
        <v>136.39333333333335</v>
      </c>
      <c r="D198" s="17">
        <v>0</v>
      </c>
      <c r="E198" s="17">
        <v>14.8</v>
      </c>
      <c r="F198" s="17">
        <v>14.4</v>
      </c>
      <c r="G198" s="12">
        <f t="shared" si="2"/>
        <v>29.200000000000003</v>
      </c>
      <c r="S198" s="7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s="4" customFormat="1" ht="15">
      <c r="A199" s="9">
        <v>194</v>
      </c>
      <c r="B199" s="11">
        <v>43658</v>
      </c>
      <c r="C199" s="21">
        <v>136.25666666666666</v>
      </c>
      <c r="D199" s="17">
        <v>0</v>
      </c>
      <c r="E199" s="17">
        <v>14.6</v>
      </c>
      <c r="F199" s="17">
        <v>14.1</v>
      </c>
      <c r="G199" s="12">
        <f t="shared" si="2"/>
        <v>28.7</v>
      </c>
      <c r="S199" s="7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s="4" customFormat="1" ht="15">
      <c r="A200" s="9">
        <v>195</v>
      </c>
      <c r="B200" s="11">
        <v>43659</v>
      </c>
      <c r="C200" s="21">
        <v>136.09</v>
      </c>
      <c r="D200" s="17">
        <v>0</v>
      </c>
      <c r="E200" s="17">
        <v>14.6</v>
      </c>
      <c r="F200" s="17">
        <v>14.1</v>
      </c>
      <c r="G200" s="12">
        <f aca="true" t="shared" si="3" ref="G200:G263">E200+F200</f>
        <v>28.7</v>
      </c>
      <c r="S200" s="7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s="4" customFormat="1" ht="15">
      <c r="A201" s="9">
        <v>196</v>
      </c>
      <c r="B201" s="11">
        <v>43660</v>
      </c>
      <c r="C201" s="21">
        <v>135.95333333333335</v>
      </c>
      <c r="D201" s="17">
        <v>0</v>
      </c>
      <c r="E201" s="17">
        <v>14.6</v>
      </c>
      <c r="F201" s="17">
        <v>14.1</v>
      </c>
      <c r="G201" s="12">
        <f t="shared" si="3"/>
        <v>28.7</v>
      </c>
      <c r="S201" s="7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s="4" customFormat="1" ht="15">
      <c r="A202" s="9">
        <v>197</v>
      </c>
      <c r="B202" s="11">
        <v>43661</v>
      </c>
      <c r="C202" s="21">
        <v>135.79333333333332</v>
      </c>
      <c r="D202" s="17">
        <v>0</v>
      </c>
      <c r="E202" s="17">
        <v>14.6</v>
      </c>
      <c r="F202" s="17">
        <v>14.1</v>
      </c>
      <c r="G202" s="12">
        <f t="shared" si="3"/>
        <v>28.7</v>
      </c>
      <c r="S202" s="7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s="4" customFormat="1" ht="15">
      <c r="A203" s="9">
        <v>198</v>
      </c>
      <c r="B203" s="11">
        <v>43662</v>
      </c>
      <c r="C203" s="21">
        <v>135.61666666666667</v>
      </c>
      <c r="D203" s="17">
        <v>0</v>
      </c>
      <c r="E203" s="17">
        <v>14.6</v>
      </c>
      <c r="F203" s="17">
        <v>14.1</v>
      </c>
      <c r="G203" s="12">
        <f t="shared" si="3"/>
        <v>28.7</v>
      </c>
      <c r="S203" s="7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s="4" customFormat="1" ht="15">
      <c r="A204" s="9">
        <v>199</v>
      </c>
      <c r="B204" s="11">
        <v>43663</v>
      </c>
      <c r="C204" s="21">
        <v>135.46666666666667</v>
      </c>
      <c r="D204" s="17">
        <v>0</v>
      </c>
      <c r="E204" s="17">
        <v>14.6</v>
      </c>
      <c r="F204" s="17">
        <v>14.1</v>
      </c>
      <c r="G204" s="12">
        <f t="shared" si="3"/>
        <v>28.7</v>
      </c>
      <c r="S204" s="7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s="4" customFormat="1" ht="15">
      <c r="A205" s="9">
        <v>200</v>
      </c>
      <c r="B205" s="11">
        <v>43664</v>
      </c>
      <c r="C205" s="21">
        <v>135.32333333333335</v>
      </c>
      <c r="D205" s="17">
        <v>0</v>
      </c>
      <c r="E205" s="17">
        <v>14.6</v>
      </c>
      <c r="F205" s="17">
        <v>14.1</v>
      </c>
      <c r="G205" s="12">
        <f t="shared" si="3"/>
        <v>28.7</v>
      </c>
      <c r="S205" s="7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s="4" customFormat="1" ht="15">
      <c r="A206" s="9">
        <v>201</v>
      </c>
      <c r="B206" s="11">
        <v>43665</v>
      </c>
      <c r="C206" s="21">
        <v>135.16</v>
      </c>
      <c r="D206" s="17">
        <v>0</v>
      </c>
      <c r="E206" s="17">
        <v>14.6</v>
      </c>
      <c r="F206" s="17">
        <v>14.1</v>
      </c>
      <c r="G206" s="12">
        <f t="shared" si="3"/>
        <v>28.7</v>
      </c>
      <c r="S206" s="7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s="4" customFormat="1" ht="15">
      <c r="A207" s="9">
        <v>202</v>
      </c>
      <c r="B207" s="11">
        <v>43666</v>
      </c>
      <c r="C207" s="21">
        <v>135.01</v>
      </c>
      <c r="D207" s="17">
        <v>0</v>
      </c>
      <c r="E207" s="17">
        <v>14.6</v>
      </c>
      <c r="F207" s="17">
        <v>14.1</v>
      </c>
      <c r="G207" s="12">
        <f t="shared" si="3"/>
        <v>28.7</v>
      </c>
      <c r="S207" s="7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s="4" customFormat="1" ht="15">
      <c r="A208" s="9">
        <v>203</v>
      </c>
      <c r="B208" s="11">
        <v>43667</v>
      </c>
      <c r="C208" s="21">
        <v>134.95</v>
      </c>
      <c r="D208" s="17">
        <v>0</v>
      </c>
      <c r="E208" s="17">
        <v>14.4</v>
      </c>
      <c r="F208" s="17">
        <v>13.9</v>
      </c>
      <c r="G208" s="12">
        <f t="shared" si="3"/>
        <v>28.3</v>
      </c>
      <c r="S208" s="7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s="4" customFormat="1" ht="15">
      <c r="A209" s="9">
        <v>204</v>
      </c>
      <c r="B209" s="11">
        <v>43668</v>
      </c>
      <c r="C209" s="21">
        <v>134.87666666666667</v>
      </c>
      <c r="D209" s="17">
        <v>0</v>
      </c>
      <c r="E209" s="17">
        <v>14.4</v>
      </c>
      <c r="F209" s="17">
        <v>13.9</v>
      </c>
      <c r="G209" s="12">
        <f t="shared" si="3"/>
        <v>28.3</v>
      </c>
      <c r="S209" s="7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s="4" customFormat="1" ht="15">
      <c r="A210" s="9">
        <v>205</v>
      </c>
      <c r="B210" s="11">
        <v>43669</v>
      </c>
      <c r="C210" s="21">
        <v>134.77</v>
      </c>
      <c r="D210" s="17">
        <v>0</v>
      </c>
      <c r="E210" s="17">
        <v>14.4</v>
      </c>
      <c r="F210" s="17">
        <v>13.9</v>
      </c>
      <c r="G210" s="12">
        <f t="shared" si="3"/>
        <v>28.3</v>
      </c>
      <c r="S210" s="7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s="4" customFormat="1" ht="15">
      <c r="A211" s="9">
        <v>206</v>
      </c>
      <c r="B211" s="11">
        <v>43670</v>
      </c>
      <c r="C211" s="21">
        <v>134.57</v>
      </c>
      <c r="D211" s="17">
        <v>0</v>
      </c>
      <c r="E211" s="17"/>
      <c r="F211" s="17"/>
      <c r="G211" s="12">
        <f t="shared" si="3"/>
        <v>0</v>
      </c>
      <c r="S211" s="7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4" customFormat="1" ht="15">
      <c r="A212" s="9">
        <v>207</v>
      </c>
      <c r="B212" s="11">
        <v>43671</v>
      </c>
      <c r="C212" s="21">
        <v>134.45</v>
      </c>
      <c r="D212" s="17">
        <v>0</v>
      </c>
      <c r="E212" s="17">
        <v>14.4</v>
      </c>
      <c r="F212" s="17">
        <v>13.9</v>
      </c>
      <c r="G212" s="12">
        <f t="shared" si="3"/>
        <v>28.3</v>
      </c>
      <c r="S212" s="7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4" customFormat="1" ht="15">
      <c r="A213" s="9">
        <v>208</v>
      </c>
      <c r="B213" s="11">
        <v>43672</v>
      </c>
      <c r="C213" s="21">
        <v>134.29999999999998</v>
      </c>
      <c r="D213" s="17">
        <v>0</v>
      </c>
      <c r="E213" s="17">
        <v>14.4</v>
      </c>
      <c r="F213" s="17">
        <v>13.9</v>
      </c>
      <c r="G213" s="12">
        <f t="shared" si="3"/>
        <v>28.3</v>
      </c>
      <c r="S213" s="7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4" customFormat="1" ht="15">
      <c r="A214" s="9">
        <v>209</v>
      </c>
      <c r="B214" s="11">
        <v>43673</v>
      </c>
      <c r="C214" s="21">
        <v>134.17999999999998</v>
      </c>
      <c r="D214" s="17">
        <v>0</v>
      </c>
      <c r="E214" s="17">
        <v>14.1</v>
      </c>
      <c r="F214" s="17">
        <v>13.9</v>
      </c>
      <c r="G214" s="12">
        <f t="shared" si="3"/>
        <v>28</v>
      </c>
      <c r="S214" s="7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4" customFormat="1" ht="15">
      <c r="A215" s="9">
        <v>210</v>
      </c>
      <c r="B215" s="11">
        <v>43674</v>
      </c>
      <c r="C215" s="21">
        <v>134.12666666666667</v>
      </c>
      <c r="D215" s="17">
        <v>0</v>
      </c>
      <c r="E215" s="17">
        <v>14.1</v>
      </c>
      <c r="F215" s="17">
        <v>13.9</v>
      </c>
      <c r="G215" s="12">
        <f t="shared" si="3"/>
        <v>28</v>
      </c>
      <c r="S215" s="7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4" customFormat="1" ht="15">
      <c r="A216" s="9">
        <v>211</v>
      </c>
      <c r="B216" s="11">
        <v>43675</v>
      </c>
      <c r="C216" s="21">
        <v>134</v>
      </c>
      <c r="D216" s="17">
        <v>0</v>
      </c>
      <c r="E216" s="17">
        <v>14.1</v>
      </c>
      <c r="F216" s="17">
        <v>13.9</v>
      </c>
      <c r="G216" s="12">
        <f t="shared" si="3"/>
        <v>28</v>
      </c>
      <c r="S216" s="7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4" customFormat="1" ht="15">
      <c r="A217" s="9">
        <v>212</v>
      </c>
      <c r="B217" s="11">
        <v>43676</v>
      </c>
      <c r="C217" s="21">
        <v>133.87</v>
      </c>
      <c r="D217" s="17">
        <v>0</v>
      </c>
      <c r="E217" s="17">
        <v>13.9</v>
      </c>
      <c r="F217" s="17">
        <v>13.7</v>
      </c>
      <c r="G217" s="12">
        <f t="shared" si="3"/>
        <v>27.6</v>
      </c>
      <c r="S217" s="7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4" customFormat="1" ht="15">
      <c r="A218" s="9">
        <v>213</v>
      </c>
      <c r="B218" s="11">
        <v>43677</v>
      </c>
      <c r="C218" s="21">
        <v>133.72</v>
      </c>
      <c r="D218" s="17">
        <v>0</v>
      </c>
      <c r="E218" s="17">
        <v>13.9</v>
      </c>
      <c r="F218" s="17">
        <v>13.7</v>
      </c>
      <c r="G218" s="12">
        <f t="shared" si="3"/>
        <v>27.6</v>
      </c>
      <c r="S218" s="7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4" customFormat="1" ht="15">
      <c r="A219" s="9">
        <v>214</v>
      </c>
      <c r="B219" s="11">
        <v>43678</v>
      </c>
      <c r="C219" s="21">
        <v>133.62</v>
      </c>
      <c r="D219" s="17">
        <v>0</v>
      </c>
      <c r="E219" s="17">
        <v>13.9</v>
      </c>
      <c r="F219" s="17">
        <v>13.7</v>
      </c>
      <c r="G219" s="12">
        <f t="shared" si="3"/>
        <v>27.6</v>
      </c>
      <c r="S219" s="7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s="4" customFormat="1" ht="15">
      <c r="A220" s="9">
        <v>215</v>
      </c>
      <c r="B220" s="11">
        <v>43679</v>
      </c>
      <c r="C220" s="21">
        <v>133.50666666666666</v>
      </c>
      <c r="D220" s="17">
        <v>0</v>
      </c>
      <c r="E220" s="17">
        <v>13.9</v>
      </c>
      <c r="F220" s="17">
        <v>13.7</v>
      </c>
      <c r="G220" s="12">
        <f t="shared" si="3"/>
        <v>27.6</v>
      </c>
      <c r="S220" s="7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s="4" customFormat="1" ht="15">
      <c r="A221" s="9">
        <v>216</v>
      </c>
      <c r="B221" s="11">
        <v>43680</v>
      </c>
      <c r="C221" s="21">
        <v>133.356</v>
      </c>
      <c r="D221" s="17"/>
      <c r="E221" s="17"/>
      <c r="F221" s="17"/>
      <c r="G221" s="12">
        <f t="shared" si="3"/>
        <v>0</v>
      </c>
      <c r="S221" s="7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s="4" customFormat="1" ht="15">
      <c r="A222" s="9">
        <v>217</v>
      </c>
      <c r="B222" s="11">
        <v>43681</v>
      </c>
      <c r="C222" s="21">
        <v>133.18666666666664</v>
      </c>
      <c r="D222" s="17">
        <v>0</v>
      </c>
      <c r="E222" s="17">
        <v>13.7</v>
      </c>
      <c r="F222" s="17">
        <v>13.5</v>
      </c>
      <c r="G222" s="12">
        <f t="shared" si="3"/>
        <v>27.2</v>
      </c>
      <c r="S222" s="7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s="4" customFormat="1" ht="15">
      <c r="A223" s="9">
        <v>218</v>
      </c>
      <c r="B223" s="11">
        <v>43682</v>
      </c>
      <c r="C223" s="21">
        <v>133.01333333333332</v>
      </c>
      <c r="D223" s="17">
        <v>0</v>
      </c>
      <c r="E223" s="17">
        <v>13.7</v>
      </c>
      <c r="F223" s="17">
        <v>13.5</v>
      </c>
      <c r="G223" s="12">
        <f t="shared" si="3"/>
        <v>27.2</v>
      </c>
      <c r="S223" s="7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s="4" customFormat="1" ht="15">
      <c r="A224" s="9">
        <v>219</v>
      </c>
      <c r="B224" s="11">
        <v>43683</v>
      </c>
      <c r="C224" s="21">
        <v>132.87</v>
      </c>
      <c r="D224" s="17">
        <v>0</v>
      </c>
      <c r="E224" s="17">
        <v>13.7</v>
      </c>
      <c r="F224" s="17">
        <v>13.5</v>
      </c>
      <c r="G224" s="12">
        <f t="shared" si="3"/>
        <v>27.2</v>
      </c>
      <c r="S224" s="7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s="4" customFormat="1" ht="15">
      <c r="A225" s="9">
        <v>220</v>
      </c>
      <c r="B225" s="11">
        <v>43684</v>
      </c>
      <c r="C225" s="21">
        <v>132.70333333333332</v>
      </c>
      <c r="D225" s="17">
        <v>0</v>
      </c>
      <c r="E225" s="17">
        <v>13.7</v>
      </c>
      <c r="F225" s="17">
        <v>13.5</v>
      </c>
      <c r="G225" s="12">
        <f t="shared" si="3"/>
        <v>27.2</v>
      </c>
      <c r="S225" s="7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4" customFormat="1" ht="15">
      <c r="A226" s="9">
        <v>221</v>
      </c>
      <c r="B226" s="11">
        <v>43685</v>
      </c>
      <c r="C226" s="21">
        <v>132.54666666666665</v>
      </c>
      <c r="D226" s="17">
        <v>0</v>
      </c>
      <c r="E226" s="17">
        <v>13.5</v>
      </c>
      <c r="F226" s="17">
        <v>13.5</v>
      </c>
      <c r="G226" s="12">
        <f t="shared" si="3"/>
        <v>27</v>
      </c>
      <c r="S226" s="7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s="4" customFormat="1" ht="15">
      <c r="A227" s="9">
        <v>222</v>
      </c>
      <c r="B227" s="11">
        <v>43686</v>
      </c>
      <c r="C227" s="21">
        <v>132.38</v>
      </c>
      <c r="D227" s="17">
        <v>0</v>
      </c>
      <c r="E227" s="17">
        <v>13.5</v>
      </c>
      <c r="F227" s="17">
        <v>13.3</v>
      </c>
      <c r="G227" s="12">
        <f t="shared" si="3"/>
        <v>26.8</v>
      </c>
      <c r="S227" s="7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s="4" customFormat="1" ht="15">
      <c r="A228" s="9">
        <v>223</v>
      </c>
      <c r="B228" s="11">
        <v>43687</v>
      </c>
      <c r="C228" s="21">
        <v>132.18999999999997</v>
      </c>
      <c r="D228" s="17">
        <v>0</v>
      </c>
      <c r="E228" s="17">
        <v>13.5</v>
      </c>
      <c r="F228" s="17">
        <v>13.3</v>
      </c>
      <c r="G228" s="12">
        <f t="shared" si="3"/>
        <v>26.8</v>
      </c>
      <c r="S228" s="7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s="4" customFormat="1" ht="15">
      <c r="A229" s="9">
        <v>224</v>
      </c>
      <c r="B229" s="11">
        <v>43688</v>
      </c>
      <c r="C229" s="21">
        <v>132.03</v>
      </c>
      <c r="D229" s="17">
        <v>0</v>
      </c>
      <c r="E229" s="17">
        <v>13.5</v>
      </c>
      <c r="F229" s="17">
        <v>13.3</v>
      </c>
      <c r="G229" s="12">
        <f t="shared" si="3"/>
        <v>26.8</v>
      </c>
      <c r="S229" s="7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s="4" customFormat="1" ht="15">
      <c r="A230" s="9">
        <v>225</v>
      </c>
      <c r="B230" s="11">
        <v>43689</v>
      </c>
      <c r="C230" s="21">
        <v>131.89333333333335</v>
      </c>
      <c r="D230" s="17">
        <v>0</v>
      </c>
      <c r="E230" s="17">
        <v>13.3</v>
      </c>
      <c r="F230" s="17">
        <v>13.3</v>
      </c>
      <c r="G230" s="12">
        <f t="shared" si="3"/>
        <v>26.6</v>
      </c>
      <c r="S230" s="7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s="4" customFormat="1" ht="15">
      <c r="A231" s="9">
        <v>226</v>
      </c>
      <c r="B231" s="11">
        <v>43690</v>
      </c>
      <c r="C231" s="21">
        <v>131.7433333333333</v>
      </c>
      <c r="D231" s="17">
        <v>0</v>
      </c>
      <c r="E231" s="17">
        <v>13.3</v>
      </c>
      <c r="F231" s="17">
        <v>13.3</v>
      </c>
      <c r="G231" s="12">
        <f t="shared" si="3"/>
        <v>26.6</v>
      </c>
      <c r="S231" s="7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s="4" customFormat="1" ht="15">
      <c r="A232" s="9">
        <v>227</v>
      </c>
      <c r="B232" s="11">
        <v>43691</v>
      </c>
      <c r="C232" s="21">
        <v>131.58333333333334</v>
      </c>
      <c r="D232" s="17">
        <v>0</v>
      </c>
      <c r="E232" s="17">
        <v>13.3</v>
      </c>
      <c r="F232" s="17">
        <v>13.3</v>
      </c>
      <c r="G232" s="12">
        <f t="shared" si="3"/>
        <v>26.6</v>
      </c>
      <c r="S232" s="7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s="4" customFormat="1" ht="15">
      <c r="A233" s="9">
        <v>228</v>
      </c>
      <c r="B233" s="11">
        <v>43692</v>
      </c>
      <c r="C233" s="21">
        <v>131.43999999999997</v>
      </c>
      <c r="D233" s="17">
        <v>3</v>
      </c>
      <c r="E233" s="17">
        <v>13.3</v>
      </c>
      <c r="F233" s="17">
        <v>13.3</v>
      </c>
      <c r="G233" s="12">
        <f t="shared" si="3"/>
        <v>26.6</v>
      </c>
      <c r="S233" s="7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s="4" customFormat="1" ht="15">
      <c r="A234" s="9">
        <v>229</v>
      </c>
      <c r="B234" s="11">
        <v>43693</v>
      </c>
      <c r="C234" s="21">
        <v>131.40333333333334</v>
      </c>
      <c r="D234" s="17">
        <v>0</v>
      </c>
      <c r="E234" s="17">
        <v>13.3</v>
      </c>
      <c r="F234" s="17">
        <v>13.3</v>
      </c>
      <c r="G234" s="12">
        <f t="shared" si="3"/>
        <v>26.6</v>
      </c>
      <c r="S234" s="7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s="4" customFormat="1" ht="15">
      <c r="A235" s="9">
        <v>230</v>
      </c>
      <c r="B235" s="11">
        <v>43694</v>
      </c>
      <c r="C235" s="21">
        <v>131.29999999999998</v>
      </c>
      <c r="D235" s="17">
        <v>0</v>
      </c>
      <c r="E235" s="17">
        <v>13.1</v>
      </c>
      <c r="F235" s="17">
        <v>13.1</v>
      </c>
      <c r="G235" s="12">
        <f t="shared" si="3"/>
        <v>26.2</v>
      </c>
      <c r="S235" s="7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s="4" customFormat="1" ht="15">
      <c r="A236" s="9">
        <v>231</v>
      </c>
      <c r="B236" s="11">
        <v>43695</v>
      </c>
      <c r="C236" s="21">
        <v>131.17666666666665</v>
      </c>
      <c r="D236" s="17">
        <v>0</v>
      </c>
      <c r="E236" s="17">
        <v>13.1</v>
      </c>
      <c r="F236" s="17">
        <v>13.1</v>
      </c>
      <c r="G236" s="12">
        <f t="shared" si="3"/>
        <v>26.2</v>
      </c>
      <c r="S236" s="7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s="4" customFormat="1" ht="15">
      <c r="A237" s="9">
        <v>232</v>
      </c>
      <c r="B237" s="11">
        <v>43696</v>
      </c>
      <c r="C237" s="21">
        <v>131.27666666666664</v>
      </c>
      <c r="D237" s="17">
        <v>0</v>
      </c>
      <c r="E237" s="17">
        <v>13.1</v>
      </c>
      <c r="F237" s="17">
        <v>13.1</v>
      </c>
      <c r="G237" s="12">
        <f t="shared" si="3"/>
        <v>26.2</v>
      </c>
      <c r="S237" s="7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s="4" customFormat="1" ht="15">
      <c r="A238" s="9">
        <v>233</v>
      </c>
      <c r="B238" s="11">
        <v>43697</v>
      </c>
      <c r="C238" s="21">
        <v>130.75</v>
      </c>
      <c r="D238" s="17">
        <v>0</v>
      </c>
      <c r="E238" s="17">
        <v>13.1</v>
      </c>
      <c r="F238" s="17">
        <v>13.1</v>
      </c>
      <c r="G238" s="12">
        <f t="shared" si="3"/>
        <v>26.2</v>
      </c>
      <c r="S238" s="7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s="4" customFormat="1" ht="15">
      <c r="A239" s="9">
        <v>234</v>
      </c>
      <c r="B239" s="11">
        <v>43698</v>
      </c>
      <c r="C239" s="21">
        <v>130.63333333333333</v>
      </c>
      <c r="D239" s="17">
        <v>0</v>
      </c>
      <c r="E239" s="17">
        <v>13.1</v>
      </c>
      <c r="F239" s="17">
        <v>12.8</v>
      </c>
      <c r="G239" s="12">
        <f t="shared" si="3"/>
        <v>25.9</v>
      </c>
      <c r="S239" s="7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s="4" customFormat="1" ht="15">
      <c r="A240" s="9">
        <v>235</v>
      </c>
      <c r="B240" s="11">
        <v>43699</v>
      </c>
      <c r="C240" s="21">
        <v>130.49</v>
      </c>
      <c r="D240" s="17">
        <v>0</v>
      </c>
      <c r="E240" s="17">
        <v>13.1</v>
      </c>
      <c r="F240" s="17">
        <v>12.8</v>
      </c>
      <c r="G240" s="12">
        <f t="shared" si="3"/>
        <v>25.9</v>
      </c>
      <c r="S240" s="7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s="4" customFormat="1" ht="15">
      <c r="A241" s="9">
        <v>236</v>
      </c>
      <c r="B241" s="11">
        <v>43700</v>
      </c>
      <c r="C241" s="21">
        <v>130.37</v>
      </c>
      <c r="D241" s="17">
        <v>0</v>
      </c>
      <c r="E241" s="17">
        <v>12.8</v>
      </c>
      <c r="F241" s="17">
        <v>12.6</v>
      </c>
      <c r="G241" s="12">
        <f t="shared" si="3"/>
        <v>25.4</v>
      </c>
      <c r="S241" s="7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4" customFormat="1" ht="15">
      <c r="A242" s="9">
        <v>237</v>
      </c>
      <c r="B242" s="11">
        <v>43701</v>
      </c>
      <c r="C242" s="21">
        <v>130.28</v>
      </c>
      <c r="D242" s="17">
        <v>0</v>
      </c>
      <c r="E242" s="17">
        <v>12.8</v>
      </c>
      <c r="F242" s="17">
        <v>12.6</v>
      </c>
      <c r="G242" s="12">
        <f t="shared" si="3"/>
        <v>25.4</v>
      </c>
      <c r="S242" s="7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4" customFormat="1" ht="15">
      <c r="A243" s="9">
        <v>238</v>
      </c>
      <c r="B243" s="11">
        <v>43702</v>
      </c>
      <c r="C243" s="21">
        <v>130.14666666666668</v>
      </c>
      <c r="D243" s="17">
        <v>0</v>
      </c>
      <c r="E243" s="17">
        <v>12.8</v>
      </c>
      <c r="F243" s="17">
        <v>12.6</v>
      </c>
      <c r="G243" s="12">
        <f t="shared" si="3"/>
        <v>25.4</v>
      </c>
      <c r="S243" s="7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4" customFormat="1" ht="15">
      <c r="A244" s="9">
        <v>239</v>
      </c>
      <c r="B244" s="11">
        <v>43703</v>
      </c>
      <c r="C244" s="21">
        <v>130.02333333333334</v>
      </c>
      <c r="D244" s="17">
        <v>0</v>
      </c>
      <c r="E244" s="17">
        <v>12.8</v>
      </c>
      <c r="F244" s="17">
        <v>12.6</v>
      </c>
      <c r="G244" s="12">
        <f t="shared" si="3"/>
        <v>25.4</v>
      </c>
      <c r="S244" s="7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4" customFormat="1" ht="15">
      <c r="A245" s="9">
        <v>240</v>
      </c>
      <c r="B245" s="11">
        <v>43704</v>
      </c>
      <c r="C245" s="21">
        <v>129.86</v>
      </c>
      <c r="D245" s="17">
        <v>0</v>
      </c>
      <c r="E245" s="17">
        <v>12.6</v>
      </c>
      <c r="F245" s="17">
        <v>12.6</v>
      </c>
      <c r="G245" s="12">
        <f t="shared" si="3"/>
        <v>25.2</v>
      </c>
      <c r="S245" s="7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4" customFormat="1" ht="15">
      <c r="A246" s="9">
        <v>241</v>
      </c>
      <c r="B246" s="11">
        <v>43705</v>
      </c>
      <c r="C246" s="21">
        <v>129.71666666666667</v>
      </c>
      <c r="D246" s="17">
        <v>0</v>
      </c>
      <c r="E246" s="17">
        <v>12.6</v>
      </c>
      <c r="F246" s="17">
        <v>12.6</v>
      </c>
      <c r="G246" s="12">
        <f t="shared" si="3"/>
        <v>25.2</v>
      </c>
      <c r="S246" s="7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4" customFormat="1" ht="15">
      <c r="A247" s="9">
        <v>242</v>
      </c>
      <c r="B247" s="11">
        <v>43706</v>
      </c>
      <c r="C247" s="21">
        <v>129.54</v>
      </c>
      <c r="D247" s="17">
        <v>0</v>
      </c>
      <c r="E247" s="17">
        <v>12.6</v>
      </c>
      <c r="F247" s="17">
        <v>12.6</v>
      </c>
      <c r="G247" s="12">
        <f t="shared" si="3"/>
        <v>25.2</v>
      </c>
      <c r="S247" s="7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4" customFormat="1" ht="15">
      <c r="A248" s="9">
        <v>243</v>
      </c>
      <c r="B248" s="11">
        <v>43707</v>
      </c>
      <c r="C248" s="21">
        <v>129.38</v>
      </c>
      <c r="D248" s="17">
        <v>0</v>
      </c>
      <c r="E248" s="17">
        <v>12.4</v>
      </c>
      <c r="F248" s="17">
        <v>12.4</v>
      </c>
      <c r="G248" s="12">
        <f t="shared" si="3"/>
        <v>24.8</v>
      </c>
      <c r="S248" s="7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4" customFormat="1" ht="15">
      <c r="A249" s="9">
        <v>244</v>
      </c>
      <c r="B249" s="11">
        <v>43708</v>
      </c>
      <c r="C249" s="21">
        <v>129.22666666666666</v>
      </c>
      <c r="D249" s="17">
        <v>0</v>
      </c>
      <c r="E249" s="17">
        <v>12.4</v>
      </c>
      <c r="F249" s="17">
        <v>12.4</v>
      </c>
      <c r="G249" s="12">
        <f t="shared" si="3"/>
        <v>24.8</v>
      </c>
      <c r="S249" s="7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4" customFormat="1" ht="15">
      <c r="A250" s="9">
        <v>245</v>
      </c>
      <c r="B250" s="11">
        <v>43709</v>
      </c>
      <c r="C250" s="21">
        <v>129.07666666666668</v>
      </c>
      <c r="D250" s="17">
        <v>0</v>
      </c>
      <c r="E250" s="17">
        <v>12.2</v>
      </c>
      <c r="F250" s="17">
        <v>12.2</v>
      </c>
      <c r="G250" s="12">
        <f t="shared" si="3"/>
        <v>24.4</v>
      </c>
      <c r="S250" s="7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4" customFormat="1" ht="15">
      <c r="A251" s="9">
        <v>246</v>
      </c>
      <c r="B251" s="11">
        <v>43710</v>
      </c>
      <c r="C251" s="21">
        <v>128.94666666666663</v>
      </c>
      <c r="D251" s="17">
        <v>0</v>
      </c>
      <c r="E251" s="17">
        <v>12.2</v>
      </c>
      <c r="F251" s="17">
        <v>12.2</v>
      </c>
      <c r="G251" s="12">
        <f t="shared" si="3"/>
        <v>24.4</v>
      </c>
      <c r="S251" s="7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4" customFormat="1" ht="15">
      <c r="A252" s="9">
        <v>247</v>
      </c>
      <c r="B252" s="11">
        <v>43711</v>
      </c>
      <c r="C252" s="21">
        <v>128.79666666666665</v>
      </c>
      <c r="D252" s="17">
        <v>0</v>
      </c>
      <c r="E252" s="17">
        <v>12.2</v>
      </c>
      <c r="F252" s="17">
        <v>12.2</v>
      </c>
      <c r="G252" s="12">
        <f t="shared" si="3"/>
        <v>24.4</v>
      </c>
      <c r="S252" s="7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4" customFormat="1" ht="15">
      <c r="A253" s="9">
        <v>248</v>
      </c>
      <c r="B253" s="11">
        <v>43712</v>
      </c>
      <c r="C253" s="21">
        <v>128.64</v>
      </c>
      <c r="D253" s="17">
        <v>0</v>
      </c>
      <c r="E253" s="17">
        <v>12</v>
      </c>
      <c r="F253" s="17">
        <v>12</v>
      </c>
      <c r="G253" s="12">
        <f t="shared" si="3"/>
        <v>24</v>
      </c>
      <c r="S253" s="7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4" customFormat="1" ht="15">
      <c r="A254" s="9">
        <v>249</v>
      </c>
      <c r="B254" s="11">
        <v>43713</v>
      </c>
      <c r="C254" s="21">
        <v>128.55666666666667</v>
      </c>
      <c r="D254" s="17">
        <v>0</v>
      </c>
      <c r="E254" s="17">
        <v>12</v>
      </c>
      <c r="F254" s="17">
        <v>12</v>
      </c>
      <c r="G254" s="12">
        <f t="shared" si="3"/>
        <v>24</v>
      </c>
      <c r="S254" s="7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4" customFormat="1" ht="15">
      <c r="A255" s="9">
        <v>250</v>
      </c>
      <c r="B255" s="11">
        <v>43714</v>
      </c>
      <c r="C255" s="21">
        <v>128.5</v>
      </c>
      <c r="D255" s="17">
        <v>0</v>
      </c>
      <c r="E255" s="17">
        <v>12</v>
      </c>
      <c r="F255" s="17">
        <v>12</v>
      </c>
      <c r="G255" s="12">
        <f t="shared" si="3"/>
        <v>24</v>
      </c>
      <c r="S255" s="7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4" customFormat="1" ht="15">
      <c r="A256" s="9">
        <v>251</v>
      </c>
      <c r="B256" s="11">
        <v>43715</v>
      </c>
      <c r="C256" s="21">
        <v>128.44</v>
      </c>
      <c r="D256" s="17">
        <v>0</v>
      </c>
      <c r="E256" s="17">
        <v>12</v>
      </c>
      <c r="F256" s="17">
        <v>12</v>
      </c>
      <c r="G256" s="12">
        <f t="shared" si="3"/>
        <v>24</v>
      </c>
      <c r="S256" s="7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4" customFormat="1" ht="15">
      <c r="A257" s="9">
        <v>252</v>
      </c>
      <c r="B257" s="11">
        <v>43716</v>
      </c>
      <c r="C257" s="21">
        <v>128.42666666666665</v>
      </c>
      <c r="D257" s="17">
        <v>0</v>
      </c>
      <c r="E257" s="17">
        <v>11.8</v>
      </c>
      <c r="F257" s="17">
        <v>11.8</v>
      </c>
      <c r="G257" s="12">
        <f t="shared" si="3"/>
        <v>23.6</v>
      </c>
      <c r="S257" s="7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4" customFormat="1" ht="15">
      <c r="A258" s="9">
        <v>253</v>
      </c>
      <c r="B258" s="11">
        <v>43717</v>
      </c>
      <c r="C258" s="21">
        <v>128.52666666666667</v>
      </c>
      <c r="D258" s="17">
        <v>0</v>
      </c>
      <c r="E258" s="17">
        <v>11.8</v>
      </c>
      <c r="F258" s="17">
        <v>11.8</v>
      </c>
      <c r="G258" s="12">
        <f t="shared" si="3"/>
        <v>23.6</v>
      </c>
      <c r="S258" s="7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4" customFormat="1" ht="15">
      <c r="A259" s="9">
        <v>254</v>
      </c>
      <c r="B259" s="11">
        <v>43718</v>
      </c>
      <c r="C259" s="21">
        <v>128.60333333333335</v>
      </c>
      <c r="D259" s="17">
        <v>0</v>
      </c>
      <c r="E259" s="17">
        <v>11.8</v>
      </c>
      <c r="F259" s="17">
        <v>11.8</v>
      </c>
      <c r="G259" s="12">
        <f t="shared" si="3"/>
        <v>23.6</v>
      </c>
      <c r="S259" s="7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4" customFormat="1" ht="15">
      <c r="A260" s="9">
        <v>255</v>
      </c>
      <c r="B260" s="11">
        <v>43719</v>
      </c>
      <c r="C260" s="21">
        <v>128.54999999999998</v>
      </c>
      <c r="D260" s="17">
        <v>0</v>
      </c>
      <c r="E260" s="17">
        <v>11.8</v>
      </c>
      <c r="F260" s="17">
        <v>11.8</v>
      </c>
      <c r="G260" s="12">
        <f t="shared" si="3"/>
        <v>23.6</v>
      </c>
      <c r="S260" s="7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4" customFormat="1" ht="15">
      <c r="A261" s="9">
        <v>256</v>
      </c>
      <c r="B261" s="11">
        <v>43720</v>
      </c>
      <c r="C261" s="21">
        <v>128.42999999999998</v>
      </c>
      <c r="D261" s="17">
        <v>0</v>
      </c>
      <c r="E261" s="17">
        <v>12</v>
      </c>
      <c r="F261" s="17">
        <v>11.8</v>
      </c>
      <c r="G261" s="12">
        <f t="shared" si="3"/>
        <v>23.8</v>
      </c>
      <c r="S261" s="7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4" customFormat="1" ht="15">
      <c r="A262" s="9">
        <v>257</v>
      </c>
      <c r="B262" s="11">
        <v>43721</v>
      </c>
      <c r="C262" s="21">
        <v>128.38</v>
      </c>
      <c r="D262" s="17">
        <v>0</v>
      </c>
      <c r="E262" s="17">
        <v>12</v>
      </c>
      <c r="F262" s="17">
        <v>11.8</v>
      </c>
      <c r="G262" s="12">
        <f t="shared" si="3"/>
        <v>23.8</v>
      </c>
      <c r="S262" s="7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4" customFormat="1" ht="15">
      <c r="A263" s="9">
        <v>258</v>
      </c>
      <c r="B263" s="11">
        <v>43722</v>
      </c>
      <c r="C263" s="21">
        <v>128.33333333333334</v>
      </c>
      <c r="D263" s="17">
        <v>0</v>
      </c>
      <c r="E263" s="17">
        <v>11.8</v>
      </c>
      <c r="F263" s="17">
        <v>11.6</v>
      </c>
      <c r="G263" s="12">
        <f t="shared" si="3"/>
        <v>23.4</v>
      </c>
      <c r="S263" s="7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4" customFormat="1" ht="15">
      <c r="A264" s="9">
        <v>259</v>
      </c>
      <c r="B264" s="11">
        <v>43723</v>
      </c>
      <c r="C264" s="21">
        <v>128.30666666666667</v>
      </c>
      <c r="D264" s="17">
        <v>0</v>
      </c>
      <c r="E264" s="17">
        <v>11.8</v>
      </c>
      <c r="F264" s="17">
        <v>11.6</v>
      </c>
      <c r="G264" s="12">
        <f aca="true" t="shared" si="4" ref="G264:G326">E264+F264</f>
        <v>23.4</v>
      </c>
      <c r="S264" s="7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4" customFormat="1" ht="15">
      <c r="A265" s="9">
        <v>260</v>
      </c>
      <c r="B265" s="11">
        <v>43724</v>
      </c>
      <c r="C265" s="21">
        <v>128.27333333333334</v>
      </c>
      <c r="D265" s="17">
        <v>0</v>
      </c>
      <c r="E265" s="17">
        <v>11.8</v>
      </c>
      <c r="F265" s="17">
        <v>11.6</v>
      </c>
      <c r="G265" s="12">
        <f t="shared" si="4"/>
        <v>23.4</v>
      </c>
      <c r="S265" s="7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4" customFormat="1" ht="15">
      <c r="A266" s="9">
        <v>261</v>
      </c>
      <c r="B266" s="11">
        <v>43725</v>
      </c>
      <c r="C266" s="21">
        <v>128.40333333333334</v>
      </c>
      <c r="D266" s="17">
        <v>0</v>
      </c>
      <c r="E266" s="17">
        <v>11.8</v>
      </c>
      <c r="F266" s="17">
        <v>11.6</v>
      </c>
      <c r="G266" s="12">
        <f t="shared" si="4"/>
        <v>23.4</v>
      </c>
      <c r="S266" s="7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4" customFormat="1" ht="15">
      <c r="A267" s="9">
        <v>262</v>
      </c>
      <c r="B267" s="11">
        <v>43726</v>
      </c>
      <c r="C267" s="21">
        <v>128.50333333333333</v>
      </c>
      <c r="D267" s="17">
        <v>0</v>
      </c>
      <c r="E267" s="17">
        <v>11.8</v>
      </c>
      <c r="F267" s="17">
        <v>11.6</v>
      </c>
      <c r="G267" s="12">
        <f t="shared" si="4"/>
        <v>23.4</v>
      </c>
      <c r="S267" s="7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4" customFormat="1" ht="15">
      <c r="A268" s="9">
        <v>263</v>
      </c>
      <c r="B268" s="11">
        <v>43727</v>
      </c>
      <c r="C268" s="21">
        <v>128.58</v>
      </c>
      <c r="D268" s="17">
        <v>0</v>
      </c>
      <c r="E268" s="17">
        <v>11.6</v>
      </c>
      <c r="F268" s="17">
        <v>11.6</v>
      </c>
      <c r="G268" s="12">
        <f t="shared" si="4"/>
        <v>23.2</v>
      </c>
      <c r="S268" s="7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4" customFormat="1" ht="15">
      <c r="A269" s="9">
        <v>264</v>
      </c>
      <c r="B269" s="11">
        <v>43728</v>
      </c>
      <c r="C269" s="21">
        <v>128.64</v>
      </c>
      <c r="D269" s="17">
        <v>0</v>
      </c>
      <c r="E269" s="17">
        <v>11.6</v>
      </c>
      <c r="F269" s="17">
        <v>11.6</v>
      </c>
      <c r="G269" s="12">
        <f t="shared" si="4"/>
        <v>23.2</v>
      </c>
      <c r="S269" s="7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4" customFormat="1" ht="15">
      <c r="A270" s="9">
        <v>265</v>
      </c>
      <c r="B270" s="11">
        <v>43729</v>
      </c>
      <c r="C270" s="21">
        <v>128.59666666666666</v>
      </c>
      <c r="D270" s="17">
        <v>0</v>
      </c>
      <c r="E270" s="17">
        <v>11.6</v>
      </c>
      <c r="F270" s="17">
        <v>11.6</v>
      </c>
      <c r="G270" s="12">
        <f t="shared" si="4"/>
        <v>23.2</v>
      </c>
      <c r="S270" s="7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4" customFormat="1" ht="15">
      <c r="A271" s="9">
        <v>266</v>
      </c>
      <c r="B271" s="11">
        <v>43730</v>
      </c>
      <c r="C271" s="21">
        <v>128.54666666666665</v>
      </c>
      <c r="D271" s="17">
        <v>0</v>
      </c>
      <c r="E271" s="17">
        <v>11.6</v>
      </c>
      <c r="F271" s="17">
        <v>11.4</v>
      </c>
      <c r="G271" s="12">
        <f t="shared" si="4"/>
        <v>23</v>
      </c>
      <c r="S271" s="7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4" customFormat="1" ht="15">
      <c r="A272" s="9">
        <v>267</v>
      </c>
      <c r="B272" s="11">
        <v>43731</v>
      </c>
      <c r="C272" s="21">
        <v>128.49666666666667</v>
      </c>
      <c r="D272" s="17">
        <v>0</v>
      </c>
      <c r="E272" s="17">
        <v>11.6</v>
      </c>
      <c r="F272" s="17">
        <v>11.4</v>
      </c>
      <c r="G272" s="12">
        <f t="shared" si="4"/>
        <v>23</v>
      </c>
      <c r="S272" s="7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4" customFormat="1" ht="15">
      <c r="A273" s="9">
        <v>268</v>
      </c>
      <c r="B273" s="11">
        <v>43732</v>
      </c>
      <c r="C273" s="21">
        <v>128.46666666666667</v>
      </c>
      <c r="D273" s="17">
        <v>0</v>
      </c>
      <c r="E273" s="17">
        <v>11.4</v>
      </c>
      <c r="F273" s="17">
        <v>11.4</v>
      </c>
      <c r="G273" s="12">
        <f t="shared" si="4"/>
        <v>22.8</v>
      </c>
      <c r="S273" s="7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4" customFormat="1" ht="15">
      <c r="A274" s="9">
        <v>269</v>
      </c>
      <c r="B274" s="11">
        <v>43733</v>
      </c>
      <c r="C274" s="21">
        <v>128.36666666666667</v>
      </c>
      <c r="D274" s="17">
        <v>0</v>
      </c>
      <c r="E274" s="17">
        <v>11.4</v>
      </c>
      <c r="F274" s="17">
        <v>11.4</v>
      </c>
      <c r="G274" s="12">
        <f t="shared" si="4"/>
        <v>22.8</v>
      </c>
      <c r="S274" s="7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4" customFormat="1" ht="15">
      <c r="A275" s="9">
        <v>270</v>
      </c>
      <c r="B275" s="11">
        <v>43734</v>
      </c>
      <c r="C275" s="21">
        <v>128.36666666666667</v>
      </c>
      <c r="D275" s="17">
        <v>1</v>
      </c>
      <c r="E275" s="17">
        <v>11.4</v>
      </c>
      <c r="F275" s="17">
        <v>11.4</v>
      </c>
      <c r="G275" s="12">
        <f t="shared" si="4"/>
        <v>22.8</v>
      </c>
      <c r="S275" s="7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4" customFormat="1" ht="15">
      <c r="A276" s="9">
        <v>271</v>
      </c>
      <c r="B276" s="11">
        <v>43735</v>
      </c>
      <c r="C276" s="21">
        <v>129.21</v>
      </c>
      <c r="D276" s="17">
        <v>0</v>
      </c>
      <c r="E276" s="17">
        <v>11.4</v>
      </c>
      <c r="F276" s="17">
        <v>11.4</v>
      </c>
      <c r="G276" s="12">
        <f t="shared" si="4"/>
        <v>22.8</v>
      </c>
      <c r="S276" s="7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4" customFormat="1" ht="15">
      <c r="A277" s="9">
        <v>272</v>
      </c>
      <c r="B277" s="11">
        <v>43736</v>
      </c>
      <c r="C277" s="21">
        <v>129.28666666666666</v>
      </c>
      <c r="D277" s="17">
        <v>0</v>
      </c>
      <c r="E277" s="17">
        <v>11.4</v>
      </c>
      <c r="F277" s="17">
        <v>11.4</v>
      </c>
      <c r="G277" s="12">
        <f t="shared" si="4"/>
        <v>22.8</v>
      </c>
      <c r="S277" s="7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4" customFormat="1" ht="15">
      <c r="A278" s="9">
        <v>273</v>
      </c>
      <c r="B278" s="11">
        <v>43737</v>
      </c>
      <c r="C278" s="21">
        <v>129.34</v>
      </c>
      <c r="D278" s="17">
        <v>0</v>
      </c>
      <c r="E278" s="17">
        <v>11.4</v>
      </c>
      <c r="F278" s="17">
        <v>11.4</v>
      </c>
      <c r="G278" s="12">
        <f t="shared" si="4"/>
        <v>22.8</v>
      </c>
      <c r="S278" s="7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4" customFormat="1" ht="15">
      <c r="A279" s="9">
        <v>274</v>
      </c>
      <c r="B279" s="11">
        <v>43738</v>
      </c>
      <c r="C279" s="21">
        <v>129.36</v>
      </c>
      <c r="D279" s="17">
        <v>0</v>
      </c>
      <c r="E279" s="17">
        <v>11.4</v>
      </c>
      <c r="F279" s="17">
        <v>11.4</v>
      </c>
      <c r="G279" s="12">
        <f t="shared" si="4"/>
        <v>22.8</v>
      </c>
      <c r="S279" s="7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4" customFormat="1" ht="15">
      <c r="A280" s="9">
        <v>275</v>
      </c>
      <c r="B280" s="11">
        <v>43739</v>
      </c>
      <c r="C280" s="21">
        <v>129.38</v>
      </c>
      <c r="D280" s="17">
        <v>0</v>
      </c>
      <c r="E280" s="17">
        <v>11.2</v>
      </c>
      <c r="F280" s="17">
        <v>11.4</v>
      </c>
      <c r="G280" s="12">
        <f t="shared" si="4"/>
        <v>22.6</v>
      </c>
      <c r="S280" s="7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4" customFormat="1" ht="15">
      <c r="A281" s="9">
        <v>276</v>
      </c>
      <c r="B281" s="11">
        <v>43740</v>
      </c>
      <c r="C281" s="21">
        <v>129.38</v>
      </c>
      <c r="D281" s="17">
        <v>0</v>
      </c>
      <c r="E281" s="17">
        <v>11.2</v>
      </c>
      <c r="F281" s="17">
        <v>11.4</v>
      </c>
      <c r="G281" s="12">
        <f t="shared" si="4"/>
        <v>22.6</v>
      </c>
      <c r="S281" s="7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4" customFormat="1" ht="15">
      <c r="A282" s="9">
        <v>277</v>
      </c>
      <c r="B282" s="11">
        <v>43741</v>
      </c>
      <c r="C282" s="21">
        <v>129.38</v>
      </c>
      <c r="D282" s="17">
        <v>0.5</v>
      </c>
      <c r="E282" s="17">
        <v>11</v>
      </c>
      <c r="F282" s="17">
        <v>11.4</v>
      </c>
      <c r="G282" s="12">
        <f t="shared" si="4"/>
        <v>22.4</v>
      </c>
      <c r="S282" s="7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4" customFormat="1" ht="15">
      <c r="A283" s="9">
        <v>278</v>
      </c>
      <c r="B283" s="11">
        <v>43742</v>
      </c>
      <c r="C283" s="21">
        <v>129.37666666666667</v>
      </c>
      <c r="D283" s="17">
        <v>0</v>
      </c>
      <c r="E283" s="17">
        <v>11</v>
      </c>
      <c r="F283" s="17">
        <v>11.4</v>
      </c>
      <c r="G283" s="12">
        <f t="shared" si="4"/>
        <v>22.4</v>
      </c>
      <c r="S283" s="7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4" customFormat="1" ht="15">
      <c r="A284" s="9">
        <v>279</v>
      </c>
      <c r="B284" s="11">
        <v>43743</v>
      </c>
      <c r="C284" s="21">
        <v>129.32</v>
      </c>
      <c r="D284" s="17">
        <v>0</v>
      </c>
      <c r="E284" s="17">
        <v>11</v>
      </c>
      <c r="F284" s="17">
        <v>11.4</v>
      </c>
      <c r="G284" s="12">
        <f t="shared" si="4"/>
        <v>22.4</v>
      </c>
      <c r="S284" s="7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4" customFormat="1" ht="15">
      <c r="A285" s="9">
        <v>280</v>
      </c>
      <c r="B285" s="11">
        <v>43744</v>
      </c>
      <c r="C285" s="21">
        <v>129.26333333333332</v>
      </c>
      <c r="D285" s="17">
        <v>0</v>
      </c>
      <c r="E285" s="17">
        <v>11</v>
      </c>
      <c r="F285" s="17">
        <v>11.4</v>
      </c>
      <c r="G285" s="12">
        <f t="shared" si="4"/>
        <v>22.4</v>
      </c>
      <c r="S285" s="7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4" customFormat="1" ht="15">
      <c r="A286" s="9">
        <v>281</v>
      </c>
      <c r="B286" s="11">
        <v>43745</v>
      </c>
      <c r="C286" s="21">
        <v>129.30333333333334</v>
      </c>
      <c r="D286" s="17">
        <v>0</v>
      </c>
      <c r="E286" s="17">
        <v>11</v>
      </c>
      <c r="F286" s="17">
        <v>11.4</v>
      </c>
      <c r="G286" s="12">
        <f t="shared" si="4"/>
        <v>22.4</v>
      </c>
      <c r="S286" s="7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4" customFormat="1" ht="15">
      <c r="A287" s="9">
        <v>282</v>
      </c>
      <c r="B287" s="11">
        <v>43746</v>
      </c>
      <c r="C287" s="21">
        <v>129.34333333333333</v>
      </c>
      <c r="D287" s="17">
        <v>0</v>
      </c>
      <c r="E287" s="17">
        <v>11</v>
      </c>
      <c r="F287" s="17">
        <v>11.4</v>
      </c>
      <c r="G287" s="12">
        <f t="shared" si="4"/>
        <v>22.4</v>
      </c>
      <c r="S287" s="7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4" customFormat="1" ht="15">
      <c r="A288" s="9">
        <v>283</v>
      </c>
      <c r="B288" s="11">
        <v>43747</v>
      </c>
      <c r="C288" s="21">
        <v>129.37</v>
      </c>
      <c r="D288" s="17">
        <v>0</v>
      </c>
      <c r="E288" s="17">
        <v>11</v>
      </c>
      <c r="F288" s="17">
        <v>11.6</v>
      </c>
      <c r="G288" s="12">
        <f t="shared" si="4"/>
        <v>22.6</v>
      </c>
      <c r="S288" s="7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s="4" customFormat="1" ht="15">
      <c r="A289" s="9">
        <v>284</v>
      </c>
      <c r="B289" s="11">
        <v>43748</v>
      </c>
      <c r="C289" s="21">
        <v>129.39666666666665</v>
      </c>
      <c r="D289" s="17">
        <v>0</v>
      </c>
      <c r="E289" s="17">
        <v>11</v>
      </c>
      <c r="F289" s="17">
        <v>11.4</v>
      </c>
      <c r="G289" s="12">
        <f t="shared" si="4"/>
        <v>22.4</v>
      </c>
      <c r="S289" s="7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s="4" customFormat="1" ht="15">
      <c r="A290" s="9">
        <v>285</v>
      </c>
      <c r="B290" s="11">
        <v>43749</v>
      </c>
      <c r="C290" s="21">
        <v>129.41333333333333</v>
      </c>
      <c r="D290" s="17">
        <v>0</v>
      </c>
      <c r="E290" s="17">
        <v>11.2</v>
      </c>
      <c r="F290" s="17">
        <v>11.4</v>
      </c>
      <c r="G290" s="12">
        <f t="shared" si="4"/>
        <v>22.6</v>
      </c>
      <c r="S290" s="7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s="4" customFormat="1" ht="15">
      <c r="A291" s="9">
        <v>286</v>
      </c>
      <c r="B291" s="11">
        <v>43750</v>
      </c>
      <c r="C291" s="21">
        <v>129.43333333333334</v>
      </c>
      <c r="D291" s="17">
        <v>0</v>
      </c>
      <c r="E291" s="17">
        <v>11.2</v>
      </c>
      <c r="F291" s="17">
        <v>11.4</v>
      </c>
      <c r="G291" s="12">
        <f t="shared" si="4"/>
        <v>22.6</v>
      </c>
      <c r="S291" s="7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s="4" customFormat="1" ht="15">
      <c r="A292" s="9">
        <v>287</v>
      </c>
      <c r="B292" s="11">
        <v>43751</v>
      </c>
      <c r="C292" s="21">
        <v>129.45333333333335</v>
      </c>
      <c r="D292" s="17">
        <v>0</v>
      </c>
      <c r="E292" s="17">
        <v>11.2</v>
      </c>
      <c r="F292" s="17">
        <v>11.4</v>
      </c>
      <c r="G292" s="12">
        <f t="shared" si="4"/>
        <v>22.6</v>
      </c>
      <c r="S292" s="7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s="4" customFormat="1" ht="15">
      <c r="A293" s="9">
        <v>288</v>
      </c>
      <c r="B293" s="11">
        <v>43752</v>
      </c>
      <c r="C293" s="21">
        <v>129.59</v>
      </c>
      <c r="D293" s="17">
        <v>0</v>
      </c>
      <c r="E293" s="17">
        <v>11.2</v>
      </c>
      <c r="F293" s="17">
        <v>11.4</v>
      </c>
      <c r="G293" s="12">
        <f t="shared" si="4"/>
        <v>22.6</v>
      </c>
      <c r="S293" s="7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s="4" customFormat="1" ht="15">
      <c r="A294" s="9">
        <v>289</v>
      </c>
      <c r="B294" s="11">
        <v>43753</v>
      </c>
      <c r="C294" s="21">
        <v>129.65333333333334</v>
      </c>
      <c r="D294" s="17">
        <v>0</v>
      </c>
      <c r="E294" s="17">
        <v>11.2</v>
      </c>
      <c r="F294" s="17">
        <v>11.4</v>
      </c>
      <c r="G294" s="12">
        <f t="shared" si="4"/>
        <v>22.6</v>
      </c>
      <c r="S294" s="7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4" customFormat="1" ht="15">
      <c r="A295" s="9">
        <v>290</v>
      </c>
      <c r="B295" s="11">
        <v>43754</v>
      </c>
      <c r="C295" s="21">
        <v>129.76666666666665</v>
      </c>
      <c r="D295" s="17">
        <v>0</v>
      </c>
      <c r="E295" s="17">
        <v>11.2</v>
      </c>
      <c r="F295" s="17">
        <v>11.4</v>
      </c>
      <c r="G295" s="12">
        <f t="shared" si="4"/>
        <v>22.6</v>
      </c>
      <c r="S295" s="7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4" customFormat="1" ht="15">
      <c r="A296" s="9">
        <v>291</v>
      </c>
      <c r="B296" s="11">
        <v>43755</v>
      </c>
      <c r="C296" s="21">
        <v>129.8</v>
      </c>
      <c r="D296" s="17">
        <v>0</v>
      </c>
      <c r="E296" s="17">
        <v>11</v>
      </c>
      <c r="F296" s="17">
        <v>11.4</v>
      </c>
      <c r="G296" s="12">
        <f t="shared" si="4"/>
        <v>22.4</v>
      </c>
      <c r="S296" s="7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4" customFormat="1" ht="15">
      <c r="A297" s="9">
        <v>292</v>
      </c>
      <c r="B297" s="11">
        <v>43756</v>
      </c>
      <c r="C297" s="21">
        <v>129.86</v>
      </c>
      <c r="D297" s="17">
        <v>0</v>
      </c>
      <c r="E297" s="17">
        <v>11</v>
      </c>
      <c r="F297" s="17">
        <v>11.2</v>
      </c>
      <c r="G297" s="12">
        <f t="shared" si="4"/>
        <v>22.2</v>
      </c>
      <c r="S297" s="7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s="4" customFormat="1" ht="15">
      <c r="A298" s="9">
        <v>293</v>
      </c>
      <c r="B298" s="11">
        <v>43757</v>
      </c>
      <c r="C298" s="21">
        <v>129.89999999999998</v>
      </c>
      <c r="D298" s="17">
        <v>0</v>
      </c>
      <c r="E298" s="17">
        <v>10.9</v>
      </c>
      <c r="F298" s="17">
        <v>11.2</v>
      </c>
      <c r="G298" s="12">
        <f t="shared" si="4"/>
        <v>22.1</v>
      </c>
      <c r="S298" s="7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s="4" customFormat="1" ht="15">
      <c r="A299" s="9">
        <v>294</v>
      </c>
      <c r="B299" s="11">
        <v>43758</v>
      </c>
      <c r="C299" s="21">
        <v>129.93333333333334</v>
      </c>
      <c r="D299" s="17">
        <v>0</v>
      </c>
      <c r="E299" s="17">
        <v>10.9</v>
      </c>
      <c r="F299" s="17">
        <v>11.2</v>
      </c>
      <c r="G299" s="12">
        <f t="shared" si="4"/>
        <v>22.1</v>
      </c>
      <c r="S299" s="7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s="4" customFormat="1" ht="15">
      <c r="A300" s="9">
        <v>295</v>
      </c>
      <c r="B300" s="11">
        <v>43759</v>
      </c>
      <c r="C300" s="21">
        <v>129.96333333333334</v>
      </c>
      <c r="D300" s="17">
        <v>0</v>
      </c>
      <c r="E300" s="17">
        <v>10.7</v>
      </c>
      <c r="F300" s="17">
        <v>11.2</v>
      </c>
      <c r="G300" s="12">
        <f t="shared" si="4"/>
        <v>21.9</v>
      </c>
      <c r="S300" s="7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s="4" customFormat="1" ht="15">
      <c r="A301" s="9">
        <v>296</v>
      </c>
      <c r="B301" s="11">
        <v>43760</v>
      </c>
      <c r="C301" s="21">
        <v>129.99333333333334</v>
      </c>
      <c r="D301" s="17">
        <v>0</v>
      </c>
      <c r="E301" s="17">
        <v>10.7</v>
      </c>
      <c r="F301" s="17">
        <v>11.2</v>
      </c>
      <c r="G301" s="12">
        <f t="shared" si="4"/>
        <v>21.9</v>
      </c>
      <c r="S301" s="7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4" customFormat="1" ht="15">
      <c r="A302" s="9">
        <v>297</v>
      </c>
      <c r="B302" s="11">
        <v>43761</v>
      </c>
      <c r="C302" s="21">
        <v>130.02</v>
      </c>
      <c r="D302" s="17">
        <v>0</v>
      </c>
      <c r="E302" s="17">
        <v>10.9</v>
      </c>
      <c r="F302" s="17">
        <v>11.4</v>
      </c>
      <c r="G302" s="12">
        <f t="shared" si="4"/>
        <v>22.3</v>
      </c>
      <c r="S302" s="7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s="4" customFormat="1" ht="15">
      <c r="A303" s="9">
        <v>298</v>
      </c>
      <c r="B303" s="11">
        <v>43762</v>
      </c>
      <c r="C303" s="21">
        <v>130.03</v>
      </c>
      <c r="D303" s="17">
        <v>0</v>
      </c>
      <c r="E303" s="17">
        <v>10.9</v>
      </c>
      <c r="F303" s="17">
        <v>11.4</v>
      </c>
      <c r="G303" s="12">
        <f t="shared" si="4"/>
        <v>22.3</v>
      </c>
      <c r="S303" s="7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s="4" customFormat="1" ht="15">
      <c r="A304" s="9">
        <v>299</v>
      </c>
      <c r="B304" s="11">
        <v>43763</v>
      </c>
      <c r="C304" s="21">
        <v>130.02</v>
      </c>
      <c r="D304" s="17">
        <v>0</v>
      </c>
      <c r="E304" s="17">
        <v>10.9</v>
      </c>
      <c r="F304" s="17">
        <v>11.4</v>
      </c>
      <c r="G304" s="12">
        <f t="shared" si="4"/>
        <v>22.3</v>
      </c>
      <c r="S304" s="7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s="4" customFormat="1" ht="15">
      <c r="A305" s="9">
        <v>300</v>
      </c>
      <c r="B305" s="11">
        <v>43764</v>
      </c>
      <c r="C305" s="21">
        <v>130.08666666666667</v>
      </c>
      <c r="D305" s="17">
        <v>0</v>
      </c>
      <c r="E305" s="17">
        <v>10.9</v>
      </c>
      <c r="F305" s="17">
        <v>11.4</v>
      </c>
      <c r="G305" s="12">
        <f t="shared" si="4"/>
        <v>22.3</v>
      </c>
      <c r="S305" s="7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s="4" customFormat="1" ht="15">
      <c r="A306" s="9">
        <v>301</v>
      </c>
      <c r="B306" s="11">
        <v>43765</v>
      </c>
      <c r="C306" s="21">
        <v>130.10333333333332</v>
      </c>
      <c r="D306" s="17">
        <v>0</v>
      </c>
      <c r="E306" s="17">
        <v>10.9</v>
      </c>
      <c r="F306" s="17">
        <v>11.4</v>
      </c>
      <c r="G306" s="12">
        <f t="shared" si="4"/>
        <v>22.3</v>
      </c>
      <c r="S306" s="7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s="4" customFormat="1" ht="15">
      <c r="A307" s="9">
        <v>302</v>
      </c>
      <c r="B307" s="11">
        <v>43766</v>
      </c>
      <c r="C307" s="21">
        <v>130.12</v>
      </c>
      <c r="D307" s="17">
        <v>0</v>
      </c>
      <c r="E307" s="17">
        <v>10.9</v>
      </c>
      <c r="F307" s="17">
        <v>11.4</v>
      </c>
      <c r="G307" s="12">
        <f t="shared" si="4"/>
        <v>22.3</v>
      </c>
      <c r="S307" s="7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s="4" customFormat="1" ht="15">
      <c r="A308" s="9">
        <v>303</v>
      </c>
      <c r="B308" s="11">
        <v>43767</v>
      </c>
      <c r="C308" s="21">
        <v>130.18333333333334</v>
      </c>
      <c r="D308" s="17">
        <v>1</v>
      </c>
      <c r="E308" s="17">
        <v>10.9</v>
      </c>
      <c r="F308" s="17">
        <v>11.4</v>
      </c>
      <c r="G308" s="12">
        <f t="shared" si="4"/>
        <v>22.3</v>
      </c>
      <c r="S308" s="7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s="4" customFormat="1" ht="15">
      <c r="A309" s="9">
        <v>304</v>
      </c>
      <c r="B309" s="11">
        <v>43768</v>
      </c>
      <c r="C309" s="21">
        <v>130.23333333333332</v>
      </c>
      <c r="D309" s="17">
        <v>1</v>
      </c>
      <c r="E309" s="17">
        <v>10.9</v>
      </c>
      <c r="F309" s="17">
        <v>11.4</v>
      </c>
      <c r="G309" s="12">
        <f t="shared" si="4"/>
        <v>22.3</v>
      </c>
      <c r="S309" s="7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s="4" customFormat="1" ht="15">
      <c r="A310" s="9">
        <v>305</v>
      </c>
      <c r="B310" s="11">
        <v>43769</v>
      </c>
      <c r="C310" s="21">
        <v>130.71</v>
      </c>
      <c r="D310" s="17">
        <v>2</v>
      </c>
      <c r="E310" s="17"/>
      <c r="F310" s="17"/>
      <c r="G310" s="12">
        <f t="shared" si="4"/>
        <v>0</v>
      </c>
      <c r="S310" s="7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s="4" customFormat="1" ht="15">
      <c r="A311" s="9">
        <v>306</v>
      </c>
      <c r="B311" s="11">
        <v>43770</v>
      </c>
      <c r="C311" s="21">
        <v>130.88</v>
      </c>
      <c r="D311" s="17">
        <v>0</v>
      </c>
      <c r="E311" s="17">
        <v>10.9</v>
      </c>
      <c r="F311" s="17">
        <v>11.4</v>
      </c>
      <c r="G311" s="12">
        <f t="shared" si="4"/>
        <v>22.3</v>
      </c>
      <c r="S311" s="7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s="4" customFormat="1" ht="15">
      <c r="A312" s="9">
        <v>307</v>
      </c>
      <c r="B312" s="11">
        <v>43771</v>
      </c>
      <c r="C312" s="21">
        <v>131.03333333333333</v>
      </c>
      <c r="D312" s="17">
        <v>4</v>
      </c>
      <c r="E312" s="17">
        <v>10.9</v>
      </c>
      <c r="F312" s="17">
        <v>11.4</v>
      </c>
      <c r="G312" s="12">
        <f t="shared" si="4"/>
        <v>22.3</v>
      </c>
      <c r="S312" s="7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s="4" customFormat="1" ht="15">
      <c r="A313" s="9">
        <v>308</v>
      </c>
      <c r="B313" s="11">
        <v>43772</v>
      </c>
      <c r="C313" s="21">
        <v>131.52</v>
      </c>
      <c r="D313" s="17">
        <v>0</v>
      </c>
      <c r="E313" s="17">
        <v>10.9</v>
      </c>
      <c r="F313" s="17">
        <v>11.4</v>
      </c>
      <c r="G313" s="12">
        <f t="shared" si="4"/>
        <v>22.3</v>
      </c>
      <c r="S313" s="7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s="4" customFormat="1" ht="15">
      <c r="A314" s="9">
        <v>309</v>
      </c>
      <c r="B314" s="11">
        <v>43773</v>
      </c>
      <c r="C314" s="21">
        <v>131.74666666666667</v>
      </c>
      <c r="D314" s="17">
        <v>0</v>
      </c>
      <c r="E314" s="17">
        <v>10.9</v>
      </c>
      <c r="F314" s="17">
        <v>11.4</v>
      </c>
      <c r="G314" s="12">
        <f t="shared" si="4"/>
        <v>22.3</v>
      </c>
      <c r="S314" s="7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s="4" customFormat="1" ht="15">
      <c r="A315" s="9">
        <v>310</v>
      </c>
      <c r="B315" s="11">
        <v>43774</v>
      </c>
      <c r="C315" s="21">
        <v>131.90333333333334</v>
      </c>
      <c r="D315" s="17">
        <v>0</v>
      </c>
      <c r="E315" s="17">
        <v>10.9</v>
      </c>
      <c r="F315" s="17">
        <v>11.4</v>
      </c>
      <c r="G315" s="12">
        <f t="shared" si="4"/>
        <v>22.3</v>
      </c>
      <c r="S315" s="7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s="4" customFormat="1" ht="15">
      <c r="A316" s="9">
        <v>311</v>
      </c>
      <c r="B316" s="11">
        <v>43775</v>
      </c>
      <c r="C316" s="21">
        <v>132.00666666666666</v>
      </c>
      <c r="D316" s="17">
        <v>0</v>
      </c>
      <c r="E316" s="17">
        <v>10.9</v>
      </c>
      <c r="F316" s="17">
        <v>11.4</v>
      </c>
      <c r="G316" s="12">
        <f t="shared" si="4"/>
        <v>22.3</v>
      </c>
      <c r="S316" s="7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s="4" customFormat="1" ht="15">
      <c r="A317" s="9">
        <v>312</v>
      </c>
      <c r="B317" s="11">
        <v>43776</v>
      </c>
      <c r="C317" s="21">
        <v>132.11</v>
      </c>
      <c r="D317" s="17">
        <v>0</v>
      </c>
      <c r="E317" s="17">
        <v>11</v>
      </c>
      <c r="F317" s="17">
        <v>11.6</v>
      </c>
      <c r="G317" s="12">
        <f t="shared" si="4"/>
        <v>22.6</v>
      </c>
      <c r="S317" s="7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s="4" customFormat="1" ht="15">
      <c r="A318" s="9">
        <v>313</v>
      </c>
      <c r="B318" s="11">
        <v>43777</v>
      </c>
      <c r="C318" s="21">
        <v>132.20666666666668</v>
      </c>
      <c r="D318" s="17">
        <v>0</v>
      </c>
      <c r="E318" s="17">
        <v>11</v>
      </c>
      <c r="F318" s="17">
        <v>11.6</v>
      </c>
      <c r="G318" s="12">
        <f t="shared" si="4"/>
        <v>22.6</v>
      </c>
      <c r="S318" s="7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s="4" customFormat="1" ht="15">
      <c r="A319" s="9">
        <v>314</v>
      </c>
      <c r="B319" s="11">
        <v>43778</v>
      </c>
      <c r="C319" s="21">
        <v>132.4466666666667</v>
      </c>
      <c r="D319" s="17">
        <v>36</v>
      </c>
      <c r="E319" s="17">
        <v>11</v>
      </c>
      <c r="F319" s="17">
        <v>11.6</v>
      </c>
      <c r="G319" s="12">
        <f t="shared" si="4"/>
        <v>22.6</v>
      </c>
      <c r="S319" s="7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s="4" customFormat="1" ht="15">
      <c r="A320" s="9">
        <v>315</v>
      </c>
      <c r="B320" s="11">
        <v>43779</v>
      </c>
      <c r="C320" s="21">
        <v>132.74666666666667</v>
      </c>
      <c r="D320" s="17">
        <v>0</v>
      </c>
      <c r="E320" s="17">
        <v>11</v>
      </c>
      <c r="F320" s="17">
        <v>11.6</v>
      </c>
      <c r="G320" s="12">
        <f t="shared" si="4"/>
        <v>22.6</v>
      </c>
      <c r="S320" s="7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s="4" customFormat="1" ht="15">
      <c r="A321" s="9">
        <v>316</v>
      </c>
      <c r="B321" s="11">
        <v>43780</v>
      </c>
      <c r="C321" s="21">
        <v>132.88666666666666</v>
      </c>
      <c r="D321" s="17">
        <v>3</v>
      </c>
      <c r="E321" s="17">
        <v>11</v>
      </c>
      <c r="F321" s="17">
        <v>11.6</v>
      </c>
      <c r="G321" s="12">
        <f t="shared" si="4"/>
        <v>22.6</v>
      </c>
      <c r="S321" s="7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s="4" customFormat="1" ht="15">
      <c r="A322" s="9">
        <v>317</v>
      </c>
      <c r="B322" s="11">
        <v>43781</v>
      </c>
      <c r="C322" s="21">
        <v>133.0233333333333</v>
      </c>
      <c r="D322" s="17">
        <v>0</v>
      </c>
      <c r="E322" s="17">
        <v>11.2</v>
      </c>
      <c r="F322" s="17">
        <v>11.8</v>
      </c>
      <c r="G322" s="12">
        <f t="shared" si="4"/>
        <v>23</v>
      </c>
      <c r="S322" s="7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s="4" customFormat="1" ht="15">
      <c r="A323" s="9">
        <v>318</v>
      </c>
      <c r="B323" s="11">
        <v>43782</v>
      </c>
      <c r="C323" s="21">
        <v>133.10666666666668</v>
      </c>
      <c r="D323" s="17">
        <v>0</v>
      </c>
      <c r="E323" s="17">
        <v>11.2</v>
      </c>
      <c r="F323" s="17">
        <v>11.8</v>
      </c>
      <c r="G323" s="12">
        <f t="shared" si="4"/>
        <v>23</v>
      </c>
      <c r="S323" s="7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s="4" customFormat="1" ht="15">
      <c r="A324" s="9">
        <v>319</v>
      </c>
      <c r="B324" s="11">
        <v>43783</v>
      </c>
      <c r="C324" s="21">
        <v>133.21</v>
      </c>
      <c r="D324" s="17">
        <v>0</v>
      </c>
      <c r="E324" s="17">
        <v>11.2</v>
      </c>
      <c r="F324" s="17">
        <v>11.8</v>
      </c>
      <c r="G324" s="12">
        <f t="shared" si="4"/>
        <v>23</v>
      </c>
      <c r="S324" s="7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s="4" customFormat="1" ht="15">
      <c r="A325" s="9">
        <v>320</v>
      </c>
      <c r="B325" s="11">
        <v>43784</v>
      </c>
      <c r="C325" s="21">
        <v>133.3</v>
      </c>
      <c r="D325" s="17">
        <v>0</v>
      </c>
      <c r="E325" s="17">
        <v>11.4</v>
      </c>
      <c r="F325" s="17">
        <v>12</v>
      </c>
      <c r="G325" s="12">
        <f t="shared" si="4"/>
        <v>23.4</v>
      </c>
      <c r="S325" s="7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s="4" customFormat="1" ht="15">
      <c r="A326" s="9">
        <v>321</v>
      </c>
      <c r="B326" s="11">
        <v>43785</v>
      </c>
      <c r="C326" s="21">
        <v>133.38</v>
      </c>
      <c r="D326" s="17">
        <v>0</v>
      </c>
      <c r="E326" s="17">
        <v>11.4</v>
      </c>
      <c r="F326" s="17">
        <v>12</v>
      </c>
      <c r="G326" s="12">
        <f t="shared" si="4"/>
        <v>23.4</v>
      </c>
      <c r="S326" s="7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s="4" customFormat="1" ht="15">
      <c r="A327" s="9">
        <v>322</v>
      </c>
      <c r="B327" s="11">
        <v>43786</v>
      </c>
      <c r="C327" s="21">
        <v>133.51</v>
      </c>
      <c r="D327" s="17">
        <v>0</v>
      </c>
      <c r="E327" s="17">
        <v>11.4</v>
      </c>
      <c r="F327" s="17">
        <v>12</v>
      </c>
      <c r="G327" s="12">
        <f aca="true" t="shared" si="5" ref="G327:G341">E326+F326</f>
        <v>23.4</v>
      </c>
      <c r="S327" s="7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s="4" customFormat="1" ht="15">
      <c r="A328" s="9">
        <v>323</v>
      </c>
      <c r="B328" s="11">
        <v>43787</v>
      </c>
      <c r="C328" s="21">
        <v>133.58333333333334</v>
      </c>
      <c r="D328" s="17">
        <v>0</v>
      </c>
      <c r="E328" s="17">
        <v>11.4</v>
      </c>
      <c r="F328" s="17">
        <v>12</v>
      </c>
      <c r="G328" s="12">
        <f t="shared" si="5"/>
        <v>23.4</v>
      </c>
      <c r="S328" s="7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s="4" customFormat="1" ht="15">
      <c r="A329" s="9">
        <v>324</v>
      </c>
      <c r="B329" s="11">
        <v>43788</v>
      </c>
      <c r="C329" s="21">
        <v>133.65666666666667</v>
      </c>
      <c r="D329" s="17">
        <v>0</v>
      </c>
      <c r="E329" s="17">
        <v>11.4</v>
      </c>
      <c r="F329" s="17">
        <v>12</v>
      </c>
      <c r="G329" s="12">
        <f t="shared" si="5"/>
        <v>23.4</v>
      </c>
      <c r="S329" s="7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s="4" customFormat="1" ht="15">
      <c r="A330" s="9">
        <v>325</v>
      </c>
      <c r="B330" s="11">
        <v>43789</v>
      </c>
      <c r="C330" s="21">
        <v>133.79333333333332</v>
      </c>
      <c r="D330" s="17">
        <v>0</v>
      </c>
      <c r="E330" s="17">
        <v>11.4</v>
      </c>
      <c r="F330" s="17">
        <v>12.2</v>
      </c>
      <c r="G330" s="12">
        <f t="shared" si="5"/>
        <v>23.4</v>
      </c>
      <c r="S330" s="7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s="4" customFormat="1" ht="15">
      <c r="A331" s="9">
        <v>326</v>
      </c>
      <c r="B331" s="11">
        <v>43790</v>
      </c>
      <c r="C331" s="21">
        <v>133.87333333333333</v>
      </c>
      <c r="D331" s="17">
        <v>0</v>
      </c>
      <c r="E331" s="17">
        <v>11.4</v>
      </c>
      <c r="F331" s="17">
        <v>12.2</v>
      </c>
      <c r="G331" s="12">
        <f t="shared" si="5"/>
        <v>23.6</v>
      </c>
      <c r="S331" s="7"/>
      <c r="T331" s="1"/>
      <c r="U331" s="1"/>
      <c r="V331" s="1"/>
      <c r="W331" s="1"/>
      <c r="X331" s="1"/>
      <c r="Y331" s="1"/>
      <c r="Z331" s="1"/>
      <c r="AA331" s="1"/>
      <c r="AB331" s="1"/>
    </row>
    <row r="332" spans="1:7" ht="15">
      <c r="A332" s="9">
        <v>327</v>
      </c>
      <c r="B332" s="11">
        <v>43791</v>
      </c>
      <c r="C332" s="21">
        <v>133.93333333333334</v>
      </c>
      <c r="D332" s="17">
        <v>0</v>
      </c>
      <c r="E332" s="17">
        <v>11.4</v>
      </c>
      <c r="F332" s="17">
        <v>12.4</v>
      </c>
      <c r="G332" s="12">
        <f t="shared" si="5"/>
        <v>23.6</v>
      </c>
    </row>
    <row r="333" spans="1:7" ht="15">
      <c r="A333" s="9">
        <v>328</v>
      </c>
      <c r="B333" s="11">
        <v>43792</v>
      </c>
      <c r="C333" s="21">
        <v>134.00333333333333</v>
      </c>
      <c r="D333" s="17">
        <v>0</v>
      </c>
      <c r="E333" s="17">
        <v>11.4</v>
      </c>
      <c r="F333" s="17">
        <v>12.4</v>
      </c>
      <c r="G333" s="12">
        <f t="shared" si="5"/>
        <v>23.8</v>
      </c>
    </row>
    <row r="334" spans="1:7" ht="15">
      <c r="A334" s="9">
        <v>329</v>
      </c>
      <c r="B334" s="11">
        <v>43793</v>
      </c>
      <c r="C334" s="21">
        <v>134.09333333333333</v>
      </c>
      <c r="D334" s="17">
        <v>0</v>
      </c>
      <c r="E334" s="17">
        <v>11.4</v>
      </c>
      <c r="F334" s="17">
        <v>12.4</v>
      </c>
      <c r="G334" s="12">
        <f t="shared" si="5"/>
        <v>23.8</v>
      </c>
    </row>
    <row r="335" spans="1:7" ht="15">
      <c r="A335" s="9">
        <v>330</v>
      </c>
      <c r="B335" s="11">
        <v>43794</v>
      </c>
      <c r="C335" s="21">
        <v>134.45666666666668</v>
      </c>
      <c r="D335" s="17">
        <v>0</v>
      </c>
      <c r="E335" s="17">
        <v>11.4</v>
      </c>
      <c r="F335" s="17">
        <v>12.4</v>
      </c>
      <c r="G335" s="12">
        <f t="shared" si="5"/>
        <v>23.8</v>
      </c>
    </row>
    <row r="336" spans="1:7" ht="15">
      <c r="A336" s="9">
        <v>331</v>
      </c>
      <c r="B336" s="11">
        <v>43795</v>
      </c>
      <c r="C336" s="21">
        <v>134.51333333333332</v>
      </c>
      <c r="D336" s="17">
        <v>0</v>
      </c>
      <c r="E336" s="17">
        <v>11.4</v>
      </c>
      <c r="F336" s="17">
        <v>12.4</v>
      </c>
      <c r="G336" s="12">
        <f t="shared" si="5"/>
        <v>23.8</v>
      </c>
    </row>
    <row r="337" spans="1:7" ht="15">
      <c r="A337" s="9">
        <v>332</v>
      </c>
      <c r="B337" s="11">
        <v>43796</v>
      </c>
      <c r="C337" s="21">
        <v>134.58</v>
      </c>
      <c r="D337" s="17">
        <v>0</v>
      </c>
      <c r="E337" s="17">
        <v>11.4</v>
      </c>
      <c r="F337" s="17">
        <v>12.6</v>
      </c>
      <c r="G337" s="12">
        <f t="shared" si="5"/>
        <v>23.8</v>
      </c>
    </row>
    <row r="338" spans="1:7" ht="15">
      <c r="A338" s="9">
        <v>333</v>
      </c>
      <c r="B338" s="11">
        <v>43797</v>
      </c>
      <c r="C338" s="21">
        <v>134.60666666666665</v>
      </c>
      <c r="D338" s="17">
        <v>0</v>
      </c>
      <c r="E338" s="17">
        <v>11.4</v>
      </c>
      <c r="F338" s="17">
        <v>12.6</v>
      </c>
      <c r="G338" s="12">
        <f t="shared" si="5"/>
        <v>24</v>
      </c>
    </row>
    <row r="339" spans="1:7" ht="15">
      <c r="A339" s="9">
        <v>334</v>
      </c>
      <c r="B339" s="11">
        <v>43798</v>
      </c>
      <c r="C339" s="21">
        <v>135.07333333333335</v>
      </c>
      <c r="D339" s="17">
        <v>0</v>
      </c>
      <c r="E339" s="17">
        <v>11.6</v>
      </c>
      <c r="F339" s="17">
        <v>12.8</v>
      </c>
      <c r="G339" s="12">
        <f t="shared" si="5"/>
        <v>24</v>
      </c>
    </row>
    <row r="340" spans="1:7" ht="15">
      <c r="A340" s="9">
        <v>335</v>
      </c>
      <c r="B340" s="11">
        <v>43799</v>
      </c>
      <c r="C340" s="21">
        <v>135.6866666666667</v>
      </c>
      <c r="D340" s="17">
        <v>0</v>
      </c>
      <c r="E340" s="17">
        <v>11.6</v>
      </c>
      <c r="F340" s="17">
        <v>12.8</v>
      </c>
      <c r="G340" s="12">
        <f t="shared" si="5"/>
        <v>24.4</v>
      </c>
    </row>
    <row r="341" spans="1:7" ht="15">
      <c r="A341" s="9">
        <v>336</v>
      </c>
      <c r="B341" s="11">
        <v>43800</v>
      </c>
      <c r="C341" s="23">
        <v>135.81333333333336</v>
      </c>
      <c r="D341" s="17">
        <v>5.5</v>
      </c>
      <c r="E341" s="17">
        <v>11.6</v>
      </c>
      <c r="F341" s="17">
        <v>12.8</v>
      </c>
      <c r="G341" s="12">
        <f t="shared" si="5"/>
        <v>24.4</v>
      </c>
    </row>
    <row r="342" spans="1:7" ht="15">
      <c r="A342" s="9">
        <v>337</v>
      </c>
      <c r="B342" s="11">
        <v>43801</v>
      </c>
      <c r="C342" s="23">
        <v>135.92</v>
      </c>
      <c r="D342" s="17">
        <v>0</v>
      </c>
      <c r="E342" s="17">
        <v>11.6</v>
      </c>
      <c r="F342" s="17">
        <v>12.8</v>
      </c>
      <c r="G342" s="12">
        <f aca="true" t="shared" si="6" ref="G342:G371">E342+F342</f>
        <v>24.4</v>
      </c>
    </row>
    <row r="343" spans="1:7" ht="15">
      <c r="A343" s="9">
        <v>338</v>
      </c>
      <c r="B343" s="11">
        <v>43802</v>
      </c>
      <c r="C343" s="23">
        <v>135.97</v>
      </c>
      <c r="D343" s="17">
        <v>0</v>
      </c>
      <c r="E343" s="17">
        <v>11.6</v>
      </c>
      <c r="F343" s="17">
        <v>13.1</v>
      </c>
      <c r="G343" s="12">
        <f t="shared" si="6"/>
        <v>24.7</v>
      </c>
    </row>
    <row r="344" spans="1:7" ht="15">
      <c r="A344" s="9">
        <v>339</v>
      </c>
      <c r="B344" s="11">
        <v>43803</v>
      </c>
      <c r="C344" s="23">
        <v>136.01</v>
      </c>
      <c r="D344" s="17">
        <v>14.5</v>
      </c>
      <c r="E344" s="17">
        <v>11.6</v>
      </c>
      <c r="F344" s="17">
        <v>13.1</v>
      </c>
      <c r="G344" s="12">
        <f t="shared" si="6"/>
        <v>24.7</v>
      </c>
    </row>
    <row r="345" spans="1:7" ht="15">
      <c r="A345" s="9">
        <v>340</v>
      </c>
      <c r="B345" s="11">
        <v>43804</v>
      </c>
      <c r="C345" s="23">
        <v>136.11</v>
      </c>
      <c r="D345" s="17">
        <v>1.5</v>
      </c>
      <c r="E345" s="17">
        <v>11.6</v>
      </c>
      <c r="F345" s="17">
        <v>13.1</v>
      </c>
      <c r="G345" s="12">
        <f t="shared" si="6"/>
        <v>24.7</v>
      </c>
    </row>
    <row r="346" spans="1:7" ht="15">
      <c r="A346" s="9">
        <v>341</v>
      </c>
      <c r="B346" s="11">
        <v>43805</v>
      </c>
      <c r="C346" s="23">
        <v>136.22</v>
      </c>
      <c r="D346" s="17">
        <v>0</v>
      </c>
      <c r="E346" s="17">
        <v>11.6</v>
      </c>
      <c r="F346" s="17">
        <v>13.1</v>
      </c>
      <c r="G346" s="12">
        <f t="shared" si="6"/>
        <v>24.7</v>
      </c>
    </row>
    <row r="347" spans="1:7" ht="15">
      <c r="A347" s="9">
        <v>342</v>
      </c>
      <c r="B347" s="11">
        <v>43806</v>
      </c>
      <c r="C347" s="23">
        <v>136.29</v>
      </c>
      <c r="D347" s="17">
        <v>0.4</v>
      </c>
      <c r="E347" s="17">
        <v>11.6</v>
      </c>
      <c r="F347" s="17">
        <v>13.1</v>
      </c>
      <c r="G347" s="12">
        <f t="shared" si="6"/>
        <v>24.7</v>
      </c>
    </row>
    <row r="348" spans="1:7" ht="15">
      <c r="A348" s="9">
        <v>343</v>
      </c>
      <c r="B348" s="11">
        <v>43807</v>
      </c>
      <c r="C348" s="23">
        <v>136.33</v>
      </c>
      <c r="D348" s="17">
        <v>0</v>
      </c>
      <c r="E348" s="17">
        <v>11.6</v>
      </c>
      <c r="F348" s="17">
        <v>13.1</v>
      </c>
      <c r="G348" s="12">
        <f t="shared" si="6"/>
        <v>24.7</v>
      </c>
    </row>
    <row r="349" spans="1:7" ht="15">
      <c r="A349" s="9">
        <v>344</v>
      </c>
      <c r="B349" s="11">
        <v>43808</v>
      </c>
      <c r="C349" s="23">
        <v>136.37</v>
      </c>
      <c r="D349" s="17">
        <v>0</v>
      </c>
      <c r="E349" s="17">
        <v>11.6</v>
      </c>
      <c r="F349" s="17">
        <v>13.3</v>
      </c>
      <c r="G349" s="12">
        <f t="shared" si="6"/>
        <v>24.9</v>
      </c>
    </row>
    <row r="350" spans="1:7" ht="15">
      <c r="A350" s="9">
        <v>345</v>
      </c>
      <c r="B350" s="11">
        <v>43809</v>
      </c>
      <c r="C350" s="23">
        <v>136.37</v>
      </c>
      <c r="D350" s="17"/>
      <c r="E350" s="17">
        <v>11.6</v>
      </c>
      <c r="F350" s="17">
        <v>13.3</v>
      </c>
      <c r="G350" s="12">
        <f t="shared" si="6"/>
        <v>24.9</v>
      </c>
    </row>
    <row r="351" spans="1:7" ht="15">
      <c r="A351" s="9">
        <v>346</v>
      </c>
      <c r="B351" s="11">
        <v>43810</v>
      </c>
      <c r="C351" s="23">
        <v>136.43333333333334</v>
      </c>
      <c r="D351" s="17"/>
      <c r="E351" s="17"/>
      <c r="F351" s="17"/>
      <c r="G351" s="12">
        <f t="shared" si="6"/>
        <v>0</v>
      </c>
    </row>
    <row r="352" spans="1:7" ht="15">
      <c r="A352" s="9">
        <v>347</v>
      </c>
      <c r="B352" s="11">
        <v>43811</v>
      </c>
      <c r="C352" s="23">
        <v>136.64333333333335</v>
      </c>
      <c r="D352" s="17"/>
      <c r="E352" s="17"/>
      <c r="F352" s="17"/>
      <c r="G352" s="12">
        <f t="shared" si="6"/>
        <v>0</v>
      </c>
    </row>
    <row r="353" spans="1:7" ht="15">
      <c r="A353" s="9">
        <v>348</v>
      </c>
      <c r="B353" s="11">
        <v>43812</v>
      </c>
      <c r="C353" s="23">
        <v>136.87333333333333</v>
      </c>
      <c r="D353" s="17"/>
      <c r="E353" s="17"/>
      <c r="F353" s="17"/>
      <c r="G353" s="12">
        <f t="shared" si="6"/>
        <v>0</v>
      </c>
    </row>
    <row r="354" spans="1:7" ht="15">
      <c r="A354" s="9">
        <v>349</v>
      </c>
      <c r="B354" s="11">
        <v>43813</v>
      </c>
      <c r="C354" s="23">
        <v>136.92</v>
      </c>
      <c r="D354" s="17"/>
      <c r="E354" s="17"/>
      <c r="F354" s="17"/>
      <c r="G354" s="12">
        <f t="shared" si="6"/>
        <v>0</v>
      </c>
    </row>
    <row r="355" spans="1:7" ht="15">
      <c r="A355" s="9">
        <v>350</v>
      </c>
      <c r="B355" s="11">
        <v>43814</v>
      </c>
      <c r="C355" s="23">
        <v>136.99333333333334</v>
      </c>
      <c r="D355" s="17"/>
      <c r="E355" s="17"/>
      <c r="F355" s="17"/>
      <c r="G355" s="12">
        <f t="shared" si="6"/>
        <v>0</v>
      </c>
    </row>
    <row r="356" spans="1:7" ht="15">
      <c r="A356" s="9">
        <v>351</v>
      </c>
      <c r="B356" s="11">
        <v>43815</v>
      </c>
      <c r="C356" s="23">
        <v>137.56000000000003</v>
      </c>
      <c r="D356" s="17"/>
      <c r="E356" s="17"/>
      <c r="F356" s="17"/>
      <c r="G356" s="12">
        <f t="shared" si="6"/>
        <v>0</v>
      </c>
    </row>
    <row r="357" spans="1:7" ht="15">
      <c r="A357" s="9">
        <v>352</v>
      </c>
      <c r="B357" s="11">
        <v>43816</v>
      </c>
      <c r="C357" s="23">
        <v>139.22</v>
      </c>
      <c r="D357" s="17"/>
      <c r="E357" s="17"/>
      <c r="F357" s="17"/>
      <c r="G357" s="12">
        <f t="shared" si="6"/>
        <v>0</v>
      </c>
    </row>
    <row r="358" spans="1:7" ht="15">
      <c r="A358" s="9">
        <v>353</v>
      </c>
      <c r="B358" s="11">
        <v>43817</v>
      </c>
      <c r="C358" s="23">
        <v>139.41666666666666</v>
      </c>
      <c r="D358" s="17"/>
      <c r="E358" s="17"/>
      <c r="F358" s="17"/>
      <c r="G358" s="12">
        <f t="shared" si="6"/>
        <v>0</v>
      </c>
    </row>
    <row r="359" spans="1:7" ht="15">
      <c r="A359" s="9">
        <v>354</v>
      </c>
      <c r="B359" s="11">
        <v>43818</v>
      </c>
      <c r="C359" s="23">
        <v>139.61666666666667</v>
      </c>
      <c r="D359" s="17"/>
      <c r="E359" s="17"/>
      <c r="F359" s="17"/>
      <c r="G359" s="12">
        <f t="shared" si="6"/>
        <v>0</v>
      </c>
    </row>
    <row r="360" spans="1:7" ht="15">
      <c r="A360" s="9">
        <v>355</v>
      </c>
      <c r="B360" s="11">
        <v>43819</v>
      </c>
      <c r="C360" s="23">
        <v>139.64</v>
      </c>
      <c r="D360" s="17"/>
      <c r="E360" s="17"/>
      <c r="F360" s="17"/>
      <c r="G360" s="12">
        <f t="shared" si="6"/>
        <v>0</v>
      </c>
    </row>
    <row r="361" spans="1:7" ht="15">
      <c r="A361" s="9">
        <v>356</v>
      </c>
      <c r="B361" s="11">
        <v>43820</v>
      </c>
      <c r="C361" s="23">
        <v>139.83</v>
      </c>
      <c r="D361" s="17"/>
      <c r="E361" s="17"/>
      <c r="F361" s="17"/>
      <c r="G361" s="12">
        <f t="shared" si="6"/>
        <v>0</v>
      </c>
    </row>
    <row r="362" spans="1:7" ht="15">
      <c r="A362" s="9">
        <v>357</v>
      </c>
      <c r="B362" s="11">
        <v>43821</v>
      </c>
      <c r="C362" s="23">
        <v>139.98666666666665</v>
      </c>
      <c r="D362" s="17"/>
      <c r="E362" s="17"/>
      <c r="F362" s="17"/>
      <c r="G362" s="12">
        <f t="shared" si="6"/>
        <v>0</v>
      </c>
    </row>
    <row r="363" spans="1:7" ht="15">
      <c r="A363" s="9">
        <v>358</v>
      </c>
      <c r="B363" s="11">
        <v>43822</v>
      </c>
      <c r="C363" s="23">
        <v>140.77</v>
      </c>
      <c r="D363" s="17"/>
      <c r="E363" s="17"/>
      <c r="F363" s="17"/>
      <c r="G363" s="12">
        <f t="shared" si="6"/>
        <v>0</v>
      </c>
    </row>
    <row r="364" spans="1:7" ht="15">
      <c r="A364" s="9">
        <v>359</v>
      </c>
      <c r="B364" s="11">
        <v>43823</v>
      </c>
      <c r="C364" s="23">
        <v>141.01999999999998</v>
      </c>
      <c r="D364" s="17"/>
      <c r="E364" s="17"/>
      <c r="F364" s="17"/>
      <c r="G364" s="12">
        <f t="shared" si="6"/>
        <v>0</v>
      </c>
    </row>
    <row r="365" spans="1:7" ht="15">
      <c r="A365" s="9">
        <v>360</v>
      </c>
      <c r="B365" s="11">
        <v>43824</v>
      </c>
      <c r="C365" s="23">
        <v>141.15</v>
      </c>
      <c r="D365" s="17"/>
      <c r="E365" s="17"/>
      <c r="F365" s="17"/>
      <c r="G365" s="12">
        <f t="shared" si="6"/>
        <v>0</v>
      </c>
    </row>
    <row r="366" spans="1:7" ht="15">
      <c r="A366" s="9">
        <v>361</v>
      </c>
      <c r="B366" s="11">
        <v>43825</v>
      </c>
      <c r="C366" s="23">
        <v>141.85333333333332</v>
      </c>
      <c r="D366" s="17"/>
      <c r="E366" s="17"/>
      <c r="F366" s="17"/>
      <c r="G366" s="12">
        <f t="shared" si="6"/>
        <v>0</v>
      </c>
    </row>
    <row r="367" spans="1:7" ht="15">
      <c r="A367" s="9">
        <v>362</v>
      </c>
      <c r="B367" s="11">
        <v>43826</v>
      </c>
      <c r="C367" s="23">
        <v>142.47666666666666</v>
      </c>
      <c r="D367" s="17"/>
      <c r="E367" s="17"/>
      <c r="F367" s="17"/>
      <c r="G367" s="12">
        <f t="shared" si="6"/>
        <v>0</v>
      </c>
    </row>
    <row r="368" spans="1:7" ht="15">
      <c r="A368" s="9">
        <v>363</v>
      </c>
      <c r="B368" s="11">
        <v>43827</v>
      </c>
      <c r="C368" s="23">
        <v>142.72666666666666</v>
      </c>
      <c r="D368" s="17"/>
      <c r="E368" s="17"/>
      <c r="F368" s="17"/>
      <c r="G368" s="12">
        <f t="shared" si="6"/>
        <v>0</v>
      </c>
    </row>
    <row r="369" spans="1:7" ht="15">
      <c r="A369" s="9">
        <v>364</v>
      </c>
      <c r="B369" s="11">
        <v>43828</v>
      </c>
      <c r="C369" s="23">
        <v>142.81333333333336</v>
      </c>
      <c r="D369" s="17"/>
      <c r="E369" s="17"/>
      <c r="F369" s="17"/>
      <c r="G369" s="12">
        <f t="shared" si="6"/>
        <v>0</v>
      </c>
    </row>
    <row r="370" spans="1:7" ht="15">
      <c r="A370" s="9">
        <v>365</v>
      </c>
      <c r="B370" s="11">
        <v>43829</v>
      </c>
      <c r="C370" s="23">
        <v>142.89</v>
      </c>
      <c r="D370" s="17"/>
      <c r="E370" s="17"/>
      <c r="F370" s="17"/>
      <c r="G370" s="12">
        <f t="shared" si="6"/>
        <v>0</v>
      </c>
    </row>
    <row r="371" spans="1:7" ht="15">
      <c r="A371" s="9">
        <v>366</v>
      </c>
      <c r="B371" s="11">
        <v>43830</v>
      </c>
      <c r="C371" s="23">
        <v>142.667</v>
      </c>
      <c r="D371" s="17"/>
      <c r="E371" s="17"/>
      <c r="F371" s="17"/>
      <c r="G371" s="12">
        <f t="shared" si="6"/>
        <v>0</v>
      </c>
    </row>
    <row r="374" ht="15">
      <c r="G374" s="4">
        <f>AVERAGE(G7:G371)</f>
        <v>25.81808219178078</v>
      </c>
    </row>
  </sheetData>
  <mergeCells count="7">
    <mergeCell ref="G4:G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050A6-A64E-4994-B610-D9806835D999}">
  <dimension ref="B2:R17"/>
  <sheetViews>
    <sheetView showGridLines="0" tabSelected="1" workbookViewId="0" topLeftCell="A1">
      <selection activeCell="O21" sqref="O21"/>
    </sheetView>
  </sheetViews>
  <sheetFormatPr defaultColWidth="9.140625" defaultRowHeight="15"/>
  <cols>
    <col min="2" max="2" width="2.8515625" style="0" customWidth="1"/>
    <col min="3" max="3" width="6.28125" style="0" customWidth="1"/>
    <col min="4" max="4" width="9.28125" style="0" customWidth="1"/>
    <col min="5" max="5" width="20.8515625" style="0" customWidth="1"/>
    <col min="6" max="6" width="9.57421875" style="0" customWidth="1"/>
    <col min="7" max="7" width="12.140625" style="0" customWidth="1"/>
    <col min="8" max="8" width="13.28125" style="0" customWidth="1"/>
    <col min="11" max="11" width="3.57421875" style="0" bestFit="1" customWidth="1"/>
    <col min="12" max="12" width="6.28125" style="0" bestFit="1" customWidth="1"/>
    <col min="13" max="13" width="8.28125" style="0" customWidth="1"/>
    <col min="15" max="15" width="13.28125" style="0" customWidth="1"/>
    <col min="16" max="16" width="10.140625" style="0" customWidth="1"/>
    <col min="17" max="17" width="9.57421875" style="0" bestFit="1" customWidth="1"/>
    <col min="18" max="18" width="16.8515625" style="0" customWidth="1"/>
  </cols>
  <sheetData>
    <row r="2" spans="2:5" ht="15">
      <c r="B2" t="s">
        <v>14</v>
      </c>
      <c r="E2">
        <v>210</v>
      </c>
    </row>
    <row r="3" spans="2:18" ht="15">
      <c r="B3" s="60" t="s">
        <v>0</v>
      </c>
      <c r="C3" s="60" t="s">
        <v>11</v>
      </c>
      <c r="D3" s="62" t="s">
        <v>13</v>
      </c>
      <c r="E3" s="68" t="s">
        <v>19</v>
      </c>
      <c r="F3" s="68"/>
      <c r="G3" s="68"/>
      <c r="H3" s="68"/>
      <c r="K3" s="60" t="s">
        <v>0</v>
      </c>
      <c r="L3" s="60" t="s">
        <v>11</v>
      </c>
      <c r="M3" s="62" t="s">
        <v>25</v>
      </c>
      <c r="N3" s="64" t="s">
        <v>24</v>
      </c>
      <c r="O3" s="64"/>
      <c r="P3" s="64"/>
      <c r="Q3" s="64"/>
      <c r="R3" s="64"/>
    </row>
    <row r="4" spans="2:18" ht="15" customHeight="1">
      <c r="B4" s="61"/>
      <c r="C4" s="61"/>
      <c r="D4" s="63"/>
      <c r="E4" s="63" t="s">
        <v>12</v>
      </c>
      <c r="F4" s="68" t="s">
        <v>15</v>
      </c>
      <c r="G4" s="68"/>
      <c r="H4" s="61" t="s">
        <v>18</v>
      </c>
      <c r="K4" s="61"/>
      <c r="L4" s="61"/>
      <c r="M4" s="63"/>
      <c r="N4" s="65" t="s">
        <v>28</v>
      </c>
      <c r="O4" s="65" t="s">
        <v>20</v>
      </c>
      <c r="P4" s="65" t="s">
        <v>21</v>
      </c>
      <c r="Q4" s="35" t="s">
        <v>22</v>
      </c>
      <c r="R4" s="69" t="s">
        <v>18</v>
      </c>
    </row>
    <row r="5" spans="2:18" ht="15">
      <c r="B5" s="66"/>
      <c r="C5" s="66"/>
      <c r="D5" s="67"/>
      <c r="E5" s="67"/>
      <c r="F5" s="24" t="s">
        <v>16</v>
      </c>
      <c r="G5" s="24" t="s">
        <v>17</v>
      </c>
      <c r="H5" s="66"/>
      <c r="K5" s="66"/>
      <c r="L5" s="66"/>
      <c r="M5" s="67"/>
      <c r="N5" s="70"/>
      <c r="O5" s="70"/>
      <c r="P5" s="70"/>
      <c r="Q5" s="35" t="s">
        <v>23</v>
      </c>
      <c r="R5" s="69"/>
    </row>
    <row r="6" spans="2:18" ht="15">
      <c r="B6" s="25">
        <v>1</v>
      </c>
      <c r="C6" s="25">
        <v>2016</v>
      </c>
      <c r="D6" s="26">
        <f>'2016'!G374*60</f>
        <v>995.319018404912</v>
      </c>
      <c r="E6" s="27">
        <f>D6/$E$2</f>
        <v>4.739614373356724</v>
      </c>
      <c r="F6" s="28">
        <v>0.28</v>
      </c>
      <c r="G6" s="28">
        <v>0.56</v>
      </c>
      <c r="H6" s="29" t="str">
        <f aca="true" t="shared" si="0" ref="H6:H9">IF(E6&lt;F6,"Aman",IF(E6&gt;G6,"Tidak Aman","ANTARA"))</f>
        <v>Tidak Aman</v>
      </c>
      <c r="K6" s="25">
        <f>B6</f>
        <v>1</v>
      </c>
      <c r="L6" s="25">
        <f aca="true" t="shared" si="1" ref="L6">C6</f>
        <v>2016</v>
      </c>
      <c r="M6" s="25">
        <f>D6/60</f>
        <v>16.588650306748534</v>
      </c>
      <c r="N6" s="26">
        <v>1302.45</v>
      </c>
      <c r="O6" s="39">
        <v>1.01E-05</v>
      </c>
      <c r="P6" s="25">
        <v>0.22</v>
      </c>
      <c r="Q6" s="40">
        <f>M6/(1000*N6*O6*P6)</f>
        <v>5.731996776810653</v>
      </c>
      <c r="R6" s="41" t="str">
        <f>IF(Q6&lt;1,"Memenuhi","Tidak Memenuhi")</f>
        <v>Tidak Memenuhi</v>
      </c>
    </row>
    <row r="7" spans="2:18" ht="15">
      <c r="B7" s="30">
        <v>2</v>
      </c>
      <c r="C7" s="30">
        <v>2017</v>
      </c>
      <c r="D7" s="31">
        <f>'2017'!G374*60</f>
        <v>1110.9698630137002</v>
      </c>
      <c r="E7" s="32">
        <f aca="true" t="shared" si="2" ref="E7:E9">D7/$E$2</f>
        <v>5.29033268101762</v>
      </c>
      <c r="F7" s="33">
        <v>0.28</v>
      </c>
      <c r="G7" s="33">
        <v>0.56</v>
      </c>
      <c r="H7" s="34" t="str">
        <f t="shared" si="0"/>
        <v>Tidak Aman</v>
      </c>
      <c r="K7" s="30">
        <f aca="true" t="shared" si="3" ref="K7:K9">B7</f>
        <v>2</v>
      </c>
      <c r="L7" s="30">
        <f aca="true" t="shared" si="4" ref="L7:L9">C7</f>
        <v>2017</v>
      </c>
      <c r="M7" s="30">
        <f aca="true" t="shared" si="5" ref="M7:M9">D7/60</f>
        <v>18.51616438356167</v>
      </c>
      <c r="N7" s="31">
        <v>1302.45</v>
      </c>
      <c r="O7" s="42">
        <v>1.01E-05</v>
      </c>
      <c r="P7" s="30">
        <v>0.21</v>
      </c>
      <c r="Q7" s="43">
        <f aca="true" t="shared" si="6" ref="Q7">M7/(1000*N7*O7*P7)</f>
        <v>6.702692553165695</v>
      </c>
      <c r="R7" s="44" t="str">
        <f aca="true" t="shared" si="7" ref="R7:R9">IF(Q7&lt;1,"Memenuhi","Tidak Memenuhi")</f>
        <v>Tidak Memenuhi</v>
      </c>
    </row>
    <row r="8" spans="2:18" ht="15">
      <c r="B8" s="30">
        <v>3</v>
      </c>
      <c r="C8" s="30">
        <v>2018</v>
      </c>
      <c r="D8" s="31">
        <f>'2018'!G373*60</f>
        <v>1678.31506849315</v>
      </c>
      <c r="E8" s="32">
        <f t="shared" si="2"/>
        <v>7.991976516634048</v>
      </c>
      <c r="F8" s="33">
        <v>0.28</v>
      </c>
      <c r="G8" s="33">
        <v>0.56</v>
      </c>
      <c r="H8" s="34" t="str">
        <f t="shared" si="0"/>
        <v>Tidak Aman</v>
      </c>
      <c r="K8" s="30">
        <f t="shared" si="3"/>
        <v>3</v>
      </c>
      <c r="L8" s="30">
        <f t="shared" si="4"/>
        <v>2018</v>
      </c>
      <c r="M8" s="30">
        <f t="shared" si="5"/>
        <v>27.971917808219168</v>
      </c>
      <c r="N8" s="31">
        <v>1302.45</v>
      </c>
      <c r="O8" s="42">
        <v>1.01E-05</v>
      </c>
      <c r="P8" s="30" t="s">
        <v>26</v>
      </c>
      <c r="Q8" s="45" t="s">
        <v>27</v>
      </c>
      <c r="R8" s="44" t="str">
        <f t="shared" si="7"/>
        <v>Tidak Memenuhi</v>
      </c>
    </row>
    <row r="9" spans="2:18" ht="15">
      <c r="B9" s="35">
        <v>4</v>
      </c>
      <c r="C9" s="35">
        <v>2019</v>
      </c>
      <c r="D9" s="36">
        <f>'2019'!G374*60</f>
        <v>1549.0849315068467</v>
      </c>
      <c r="E9" s="37">
        <f t="shared" si="2"/>
        <v>7.3765949119373655</v>
      </c>
      <c r="F9" s="24">
        <v>0.28</v>
      </c>
      <c r="G9" s="24">
        <v>0.56</v>
      </c>
      <c r="H9" s="38" t="str">
        <f t="shared" si="0"/>
        <v>Tidak Aman</v>
      </c>
      <c r="K9" s="35">
        <f t="shared" si="3"/>
        <v>4</v>
      </c>
      <c r="L9" s="35">
        <f t="shared" si="4"/>
        <v>2019</v>
      </c>
      <c r="M9" s="35">
        <f t="shared" si="5"/>
        <v>25.81808219178078</v>
      </c>
      <c r="N9" s="36">
        <v>1302.45</v>
      </c>
      <c r="O9" s="46">
        <v>1.01E-05</v>
      </c>
      <c r="P9" s="35" t="s">
        <v>26</v>
      </c>
      <c r="Q9" s="47" t="s">
        <v>27</v>
      </c>
      <c r="R9" s="48" t="str">
        <f t="shared" si="7"/>
        <v>Tidak Memenuhi</v>
      </c>
    </row>
    <row r="11" spans="2:18" ht="15">
      <c r="B11" s="60" t="s">
        <v>0</v>
      </c>
      <c r="C11" s="60" t="s">
        <v>11</v>
      </c>
      <c r="D11" s="62" t="s">
        <v>33</v>
      </c>
      <c r="E11" s="68" t="s">
        <v>19</v>
      </c>
      <c r="F11" s="68"/>
      <c r="G11" s="68"/>
      <c r="H11" s="68"/>
      <c r="K11" s="60" t="s">
        <v>0</v>
      </c>
      <c r="L11" s="60" t="s">
        <v>11</v>
      </c>
      <c r="M11" s="62" t="s">
        <v>52</v>
      </c>
      <c r="N11" s="64" t="s">
        <v>24</v>
      </c>
      <c r="O11" s="64"/>
      <c r="P11" s="64"/>
      <c r="Q11" s="64"/>
      <c r="R11" s="64"/>
    </row>
    <row r="12" spans="2:18" ht="15">
      <c r="B12" s="61"/>
      <c r="C12" s="61"/>
      <c r="D12" s="63"/>
      <c r="E12" s="63" t="s">
        <v>34</v>
      </c>
      <c r="F12" s="68" t="s">
        <v>35</v>
      </c>
      <c r="G12" s="68"/>
      <c r="H12" s="61" t="s">
        <v>18</v>
      </c>
      <c r="K12" s="61"/>
      <c r="L12" s="61"/>
      <c r="M12" s="63"/>
      <c r="N12" s="65" t="s">
        <v>28</v>
      </c>
      <c r="O12" s="65" t="s">
        <v>20</v>
      </c>
      <c r="P12" s="65" t="s">
        <v>21</v>
      </c>
      <c r="Q12" s="35" t="s">
        <v>22</v>
      </c>
      <c r="R12" s="61" t="s">
        <v>18</v>
      </c>
    </row>
    <row r="13" spans="2:18" ht="15">
      <c r="B13" s="66"/>
      <c r="C13" s="66"/>
      <c r="D13" s="67"/>
      <c r="E13" s="67"/>
      <c r="F13" s="24" t="s">
        <v>16</v>
      </c>
      <c r="G13" s="24" t="s">
        <v>17</v>
      </c>
      <c r="H13" s="66"/>
      <c r="K13" s="61"/>
      <c r="L13" s="61"/>
      <c r="M13" s="63"/>
      <c r="N13" s="65"/>
      <c r="O13" s="65"/>
      <c r="P13" s="65"/>
      <c r="Q13" s="30" t="s">
        <v>23</v>
      </c>
      <c r="R13" s="61"/>
    </row>
    <row r="14" spans="2:18" ht="15">
      <c r="B14" s="25">
        <v>1</v>
      </c>
      <c r="C14" s="25">
        <v>2016</v>
      </c>
      <c r="D14" s="49" t="s">
        <v>29</v>
      </c>
      <c r="E14" s="49" t="s">
        <v>36</v>
      </c>
      <c r="F14" s="49" t="s">
        <v>40</v>
      </c>
      <c r="G14" s="49" t="s">
        <v>41</v>
      </c>
      <c r="H14" s="25" t="s">
        <v>17</v>
      </c>
      <c r="K14" s="25">
        <v>1</v>
      </c>
      <c r="L14" s="25">
        <v>2016</v>
      </c>
      <c r="M14" s="49" t="s">
        <v>48</v>
      </c>
      <c r="N14" s="49" t="s">
        <v>47</v>
      </c>
      <c r="O14" s="49" t="s">
        <v>53</v>
      </c>
      <c r="P14" s="49" t="s">
        <v>45</v>
      </c>
      <c r="Q14" s="49" t="s">
        <v>43</v>
      </c>
      <c r="R14" s="25" t="s">
        <v>42</v>
      </c>
    </row>
    <row r="15" spans="2:18" ht="15">
      <c r="B15" s="30">
        <v>2</v>
      </c>
      <c r="C15" s="30">
        <v>2017</v>
      </c>
      <c r="D15" s="50" t="s">
        <v>30</v>
      </c>
      <c r="E15" s="50" t="s">
        <v>37</v>
      </c>
      <c r="F15" s="50" t="s">
        <v>40</v>
      </c>
      <c r="G15" s="50" t="s">
        <v>41</v>
      </c>
      <c r="H15" s="30" t="s">
        <v>17</v>
      </c>
      <c r="K15" s="30">
        <v>2</v>
      </c>
      <c r="L15" s="30">
        <v>2017</v>
      </c>
      <c r="M15" s="50" t="s">
        <v>49</v>
      </c>
      <c r="N15" s="50" t="s">
        <v>47</v>
      </c>
      <c r="O15" s="50" t="s">
        <v>53</v>
      </c>
      <c r="P15" s="50" t="s">
        <v>46</v>
      </c>
      <c r="Q15" s="50" t="s">
        <v>44</v>
      </c>
      <c r="R15" s="30" t="s">
        <v>42</v>
      </c>
    </row>
    <row r="16" spans="2:18" ht="15">
      <c r="B16" s="30">
        <v>3</v>
      </c>
      <c r="C16" s="30">
        <v>2018</v>
      </c>
      <c r="D16" s="50" t="s">
        <v>31</v>
      </c>
      <c r="E16" s="50" t="s">
        <v>38</v>
      </c>
      <c r="F16" s="50" t="s">
        <v>40</v>
      </c>
      <c r="G16" s="50" t="s">
        <v>41</v>
      </c>
      <c r="H16" s="30" t="s">
        <v>17</v>
      </c>
      <c r="K16" s="30">
        <v>3</v>
      </c>
      <c r="L16" s="30">
        <v>2018</v>
      </c>
      <c r="M16" s="50" t="s">
        <v>50</v>
      </c>
      <c r="N16" s="50" t="s">
        <v>47</v>
      </c>
      <c r="O16" s="50" t="s">
        <v>53</v>
      </c>
      <c r="P16" s="50" t="s">
        <v>26</v>
      </c>
      <c r="Q16" s="50" t="s">
        <v>27</v>
      </c>
      <c r="R16" s="30" t="s">
        <v>42</v>
      </c>
    </row>
    <row r="17" spans="2:18" ht="15">
      <c r="B17" s="35">
        <v>4</v>
      </c>
      <c r="C17" s="35">
        <v>2019</v>
      </c>
      <c r="D17" s="51" t="s">
        <v>32</v>
      </c>
      <c r="E17" s="51" t="s">
        <v>39</v>
      </c>
      <c r="F17" s="51" t="s">
        <v>40</v>
      </c>
      <c r="G17" s="51" t="s">
        <v>41</v>
      </c>
      <c r="H17" s="35" t="s">
        <v>17</v>
      </c>
      <c r="K17" s="35">
        <v>4</v>
      </c>
      <c r="L17" s="35">
        <v>2019</v>
      </c>
      <c r="M17" s="51" t="s">
        <v>51</v>
      </c>
      <c r="N17" s="51" t="s">
        <v>47</v>
      </c>
      <c r="O17" s="51" t="s">
        <v>53</v>
      </c>
      <c r="P17" s="51" t="s">
        <v>26</v>
      </c>
      <c r="Q17" s="51" t="s">
        <v>27</v>
      </c>
      <c r="R17" s="35" t="s">
        <v>42</v>
      </c>
    </row>
  </sheetData>
  <mergeCells count="30">
    <mergeCell ref="R4:R5"/>
    <mergeCell ref="N3:R3"/>
    <mergeCell ref="K3:K5"/>
    <mergeCell ref="L3:L5"/>
    <mergeCell ref="M3:M5"/>
    <mergeCell ref="N4:N5"/>
    <mergeCell ref="O4:O5"/>
    <mergeCell ref="P4:P5"/>
    <mergeCell ref="E3:H3"/>
    <mergeCell ref="B3:B5"/>
    <mergeCell ref="C3:C5"/>
    <mergeCell ref="D3:D5"/>
    <mergeCell ref="E4:E5"/>
    <mergeCell ref="F4:G4"/>
    <mergeCell ref="H4:H5"/>
    <mergeCell ref="B11:B13"/>
    <mergeCell ref="C11:C13"/>
    <mergeCell ref="D11:D13"/>
    <mergeCell ref="E11:H11"/>
    <mergeCell ref="E12:E13"/>
    <mergeCell ref="F12:G12"/>
    <mergeCell ref="H12:H13"/>
    <mergeCell ref="K11:K13"/>
    <mergeCell ref="L11:L13"/>
    <mergeCell ref="M11:M13"/>
    <mergeCell ref="N11:R11"/>
    <mergeCell ref="N12:N13"/>
    <mergeCell ref="O12:O13"/>
    <mergeCell ref="P12:P13"/>
    <mergeCell ref="R12:R13"/>
  </mergeCells>
  <printOptions/>
  <pageMargins left="0.7" right="0.7" top="0.75" bottom="0.75" header="0.3" footer="0.3"/>
  <pageSetup horizontalDpi="600" verticalDpi="600" orientation="portrait" r:id="rId1"/>
  <ignoredErrors>
    <ignoredError sqref="D14:D17 E14:E17 M14:N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anggara</dc:creator>
  <cp:keywords/>
  <dc:description/>
  <cp:lastModifiedBy>harry anggara</cp:lastModifiedBy>
  <dcterms:created xsi:type="dcterms:W3CDTF">2020-10-16T14:41:02Z</dcterms:created>
  <dcterms:modified xsi:type="dcterms:W3CDTF">2021-07-21T06:46:54Z</dcterms:modified>
  <cp:category/>
  <cp:version/>
  <cp:contentType/>
  <cp:contentStatus/>
</cp:coreProperties>
</file>