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185" windowHeight="7065" activeTab="2"/>
  </bookViews>
  <sheets>
    <sheet name="2007 - 2012" sheetId="2" r:id="rId1"/>
    <sheet name="2012 - 2017" sheetId="4" r:id="rId2"/>
    <sheet name="2017 - 2031" sheetId="6" r:id="rId3"/>
    <sheet name="Transition Rules" sheetId="7" r:id="rId4"/>
  </sheets>
  <definedNames/>
  <calcPr calcId="144525"/>
</workbook>
</file>

<file path=xl/sharedStrings.xml><?xml version="1.0" encoding="utf-8"?>
<sst xmlns="http://schemas.openxmlformats.org/spreadsheetml/2006/main" count="218" uniqueCount="58">
  <si>
    <t>Penggunaan Lahan</t>
  </si>
  <si>
    <t>No</t>
  </si>
  <si>
    <t>Luas (Ha)</t>
  </si>
  <si>
    <t>Ha</t>
  </si>
  <si>
    <t xml:space="preserve"> Perkembangan 2017 - 2031</t>
  </si>
  <si>
    <t>CELL 5 X 5</t>
  </si>
  <si>
    <t>CELL 10 X 10</t>
  </si>
  <si>
    <t xml:space="preserve"> Perkembangan 2012 - 2017</t>
  </si>
  <si>
    <t xml:space="preserve"> Perkembangan 2007 - 2012</t>
  </si>
  <si>
    <t>Yang disimulasikan di blok merah ndan yang dijustifikasi mengalami perkembangan 2031 dan dijadikan dasar input proses simulasi</t>
  </si>
  <si>
    <t>KODE</t>
  </si>
  <si>
    <t>Aneka Industri</t>
  </si>
  <si>
    <t>Danau/Situ/Telaga</t>
  </si>
  <si>
    <t>Hutan Kota</t>
  </si>
  <si>
    <t>Jalan Arteri</t>
  </si>
  <si>
    <t>Jalan Kereta Api</t>
  </si>
  <si>
    <t>Jalan Kolektor</t>
  </si>
  <si>
    <t>Jalan Lokal</t>
  </si>
  <si>
    <t>Jasa Instansi Pemerintah</t>
  </si>
  <si>
    <t>Jasa Kesehatan</t>
  </si>
  <si>
    <t>Jasa Lainnya</t>
  </si>
  <si>
    <t>Jasa Pariwisata</t>
  </si>
  <si>
    <t>Jasa Pendidikan</t>
  </si>
  <si>
    <t>Jasa Perdagangan</t>
  </si>
  <si>
    <t>Jasa Perhubungan/Transportasi</t>
  </si>
  <si>
    <t>Jasa Peribadatan</t>
  </si>
  <si>
    <t>Kebun Campuran</t>
  </si>
  <si>
    <t>Kolam Air Tawar</t>
  </si>
  <si>
    <t>Kuburan/Pemakaman</t>
  </si>
  <si>
    <t>Lapangan Olahraga</t>
  </si>
  <si>
    <t>Padang Rumput</t>
  </si>
  <si>
    <t>Pergudangan</t>
  </si>
  <si>
    <t>Pertambangan Terbuka</t>
  </si>
  <si>
    <t>Perumahan</t>
  </si>
  <si>
    <t>Sawah</t>
  </si>
  <si>
    <t>Semuk</t>
  </si>
  <si>
    <t>Sungai</t>
  </si>
  <si>
    <t>Taman Umum</t>
  </si>
  <si>
    <t>Tanah Terbuka Sementara</t>
  </si>
  <si>
    <t>Tegalan/Ladang</t>
  </si>
  <si>
    <t>M2</t>
  </si>
  <si>
    <t>Nilai Perkembangan (cell 10 x 10)</t>
  </si>
  <si>
    <t>Landuse Berkembang</t>
  </si>
  <si>
    <t>LAND CONSTRAINT (KODE)</t>
  </si>
  <si>
    <t>EX</t>
  </si>
  <si>
    <t>1,2,3,4,5,6,7,9,10….</t>
  </si>
  <si>
    <t>2,3,4,5,6,7,8,9,10,11,12,13,14,15,17,18,19,22,26,27</t>
  </si>
  <si>
    <t>1,2,3,4,5,6,7,8,9,10,11,12,13,14,15,17,18,19,21,22,26,27</t>
  </si>
  <si>
    <t>2,3,4,5,6,7,8,9,10,11,12,13,14,15,17,18,19,23,26,27</t>
  </si>
  <si>
    <t>1,2,3,4,5,6,7,8,9,10,11,12,13,14,15,17,18,19,21,23,26,27</t>
  </si>
  <si>
    <t>1,2,3,4,5,6,7,8,9,10,11,12,13,14,15,17,18,19,21,22,23,26,27</t>
  </si>
  <si>
    <t>2,3,4,5,6,7,8,9,10,11,12,13,14,15,17,18,19,21,23,26,27</t>
  </si>
  <si>
    <t>1,2,3,4,5,6,7,9,10,11,12,13,14,15,17,18,19,21,22,23,26,27</t>
  </si>
  <si>
    <t>1,2,3,4,5,6,7,8,10,11,12,13,14,15,17,18,19,21,22,23,26,27</t>
  </si>
  <si>
    <t>1,2,3,4,5,6,7,8,9,10,11,13,14,15,17,18,19,21,22,23,26,27</t>
  </si>
  <si>
    <t>1,2,3,4,5,6,7,8,9,10,11,12,13,14,15,17,18,19,22,26,27</t>
  </si>
  <si>
    <t>1,2,3,4,5,6,7,8,9,10,11,12,13,14,15,17,18,19,22,23,26,27</t>
  </si>
  <si>
    <t>1,2,3,4,5,6,7,8,9,10,11,12,13,14,15,17,18,19,21,22,23,26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</si>
</sst>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Minion pro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Minion pro"/>
      <family val="2"/>
    </font>
    <font>
      <b/>
      <sz val="14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/>
    <xf numFmtId="0" fontId="3" fillId="0" borderId="10" xfId="0" applyFont="1" applyBorder="1"/>
    <xf numFmtId="0" fontId="3" fillId="0" borderId="11" xfId="0" applyFont="1" applyBorder="1"/>
    <xf numFmtId="0" fontId="5" fillId="0" borderId="0" xfId="0" applyFont="1"/>
    <xf numFmtId="1" fontId="0" fillId="33" borderId="12" xfId="0" applyNumberFormat="1" applyFill="1" applyBorder="1"/>
    <xf numFmtId="164" fontId="2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1" fontId="0" fillId="0" borderId="12" xfId="0" applyNumberFormat="1" applyBorder="1"/>
    <xf numFmtId="0" fontId="0" fillId="0" borderId="0" xfId="0"/>
    <xf numFmtId="0" fontId="0" fillId="0" borderId="0" xfId="0"/>
    <xf numFmtId="164" fontId="0" fillId="0" borderId="0" xfId="0" applyNumberFormat="1"/>
    <xf numFmtId="1" fontId="0" fillId="0" borderId="12" xfId="0" applyNumberFormat="1" applyBorder="1"/>
    <xf numFmtId="164" fontId="0" fillId="0" borderId="0" xfId="0" applyNumberFormat="1"/>
    <xf numFmtId="164" fontId="0" fillId="0" borderId="0" xfId="0" applyNumberFormat="1"/>
    <xf numFmtId="1" fontId="0" fillId="0" borderId="12" xfId="0" applyNumberFormat="1" applyBorder="1"/>
    <xf numFmtId="164" fontId="0" fillId="0" borderId="0" xfId="0" applyNumberFormat="1"/>
    <xf numFmtId="164" fontId="0" fillId="0" borderId="0" xfId="0" applyNumberFormat="1"/>
    <xf numFmtId="164" fontId="21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34" borderId="12" xfId="0" applyNumberForma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zoomScale="70" zoomScaleNormal="70" workbookViewId="0" topLeftCell="A1">
      <selection activeCell="C54" sqref="C54"/>
    </sheetView>
  </sheetViews>
  <sheetFormatPr defaultColWidth="9.140625" defaultRowHeight="15"/>
  <cols>
    <col min="1" max="1" width="6.57421875" style="0" customWidth="1"/>
    <col min="2" max="2" width="33.57421875" style="0" customWidth="1"/>
    <col min="3" max="4" width="15.7109375" style="0" bestFit="1" customWidth="1"/>
    <col min="5" max="5" width="15.57421875" style="0" bestFit="1" customWidth="1"/>
    <col min="6" max="6" width="16.140625" style="0" bestFit="1" customWidth="1"/>
    <col min="7" max="7" width="16.28125" style="0" bestFit="1" customWidth="1"/>
  </cols>
  <sheetData>
    <row r="2" spans="1:7" ht="30" customHeight="1">
      <c r="A2" s="29" t="s">
        <v>10</v>
      </c>
      <c r="B2" s="31" t="s">
        <v>0</v>
      </c>
      <c r="C2" s="29" t="s">
        <v>2</v>
      </c>
      <c r="D2" s="29"/>
      <c r="E2" s="27" t="s">
        <v>8</v>
      </c>
      <c r="F2" s="27"/>
      <c r="G2" s="28"/>
    </row>
    <row r="3" spans="1:7" ht="17.1" customHeight="1">
      <c r="A3" s="30"/>
      <c r="B3" s="32"/>
      <c r="C3" s="2">
        <v>2007</v>
      </c>
      <c r="D3" s="2">
        <v>2012</v>
      </c>
      <c r="E3" s="3" t="s">
        <v>40</v>
      </c>
      <c r="F3" s="5" t="s">
        <v>5</v>
      </c>
      <c r="G3" s="6" t="s">
        <v>6</v>
      </c>
    </row>
    <row r="4" spans="1:7" ht="16.5" customHeight="1">
      <c r="A4" s="12">
        <v>1</v>
      </c>
      <c r="B4" s="8" t="s">
        <v>11</v>
      </c>
      <c r="C4" s="15">
        <v>87.8766470791</v>
      </c>
      <c r="D4" s="17">
        <v>101.928277906</v>
      </c>
      <c r="E4" s="9">
        <f>D4-C4</f>
        <v>14.05163082690001</v>
      </c>
      <c r="F4" s="23">
        <f>(E4*10000)/25</f>
        <v>5620.652330760004</v>
      </c>
      <c r="G4" s="23">
        <f>(E4*10000)/100</f>
        <v>1405.163082690001</v>
      </c>
    </row>
    <row r="5" spans="1:7" ht="16.5" customHeight="1">
      <c r="A5" s="12">
        <v>2</v>
      </c>
      <c r="B5" s="12" t="s">
        <v>12</v>
      </c>
      <c r="C5" s="15">
        <v>0.292499575954</v>
      </c>
      <c r="D5" s="17">
        <v>0.292499575954</v>
      </c>
      <c r="E5" s="9">
        <f aca="true" t="shared" si="0" ref="E5:E32">D5-C5</f>
        <v>0</v>
      </c>
      <c r="F5" s="23">
        <f aca="true" t="shared" si="1" ref="F5:F32">(E5*10000)/25</f>
        <v>0</v>
      </c>
      <c r="G5" s="23">
        <f aca="true" t="shared" si="2" ref="G5:G32">(E5*10000)/100</f>
        <v>0</v>
      </c>
    </row>
    <row r="6" spans="1:7" ht="16.5" customHeight="1">
      <c r="A6" s="12">
        <v>3</v>
      </c>
      <c r="B6" s="12" t="s">
        <v>13</v>
      </c>
      <c r="C6" s="15">
        <v>0.688045657991</v>
      </c>
      <c r="D6" s="17">
        <v>0.688045657991</v>
      </c>
      <c r="E6" s="9">
        <f t="shared" si="0"/>
        <v>0</v>
      </c>
      <c r="F6" s="23">
        <f t="shared" si="1"/>
        <v>0</v>
      </c>
      <c r="G6" s="23">
        <f t="shared" si="2"/>
        <v>0</v>
      </c>
    </row>
    <row r="7" spans="1:7" ht="16.5" customHeight="1">
      <c r="A7" s="12">
        <v>4</v>
      </c>
      <c r="B7" s="12" t="s">
        <v>14</v>
      </c>
      <c r="C7" s="15">
        <v>56.765537764</v>
      </c>
      <c r="D7" s="17">
        <v>56.765537764</v>
      </c>
      <c r="E7" s="9">
        <f t="shared" si="0"/>
        <v>0</v>
      </c>
      <c r="F7" s="23">
        <f t="shared" si="1"/>
        <v>0</v>
      </c>
      <c r="G7" s="23">
        <f t="shared" si="2"/>
        <v>0</v>
      </c>
    </row>
    <row r="8" spans="1:7" ht="16.5" customHeight="1">
      <c r="A8" s="12">
        <v>5</v>
      </c>
      <c r="B8" s="12" t="s">
        <v>15</v>
      </c>
      <c r="C8" s="15">
        <v>52.961215951</v>
      </c>
      <c r="D8" s="17">
        <v>52.961215951</v>
      </c>
      <c r="E8" s="9">
        <f t="shared" si="0"/>
        <v>0</v>
      </c>
      <c r="F8" s="23">
        <f t="shared" si="1"/>
        <v>0</v>
      </c>
      <c r="G8" s="23">
        <f t="shared" si="2"/>
        <v>0</v>
      </c>
    </row>
    <row r="9" spans="1:7" ht="16.5" customHeight="1">
      <c r="A9" s="12">
        <v>6</v>
      </c>
      <c r="B9" s="12" t="s">
        <v>16</v>
      </c>
      <c r="C9" s="15">
        <v>4.40520693313</v>
      </c>
      <c r="D9" s="17">
        <v>4.40520693313</v>
      </c>
      <c r="E9" s="9">
        <f t="shared" si="0"/>
        <v>0</v>
      </c>
      <c r="F9" s="23">
        <f t="shared" si="1"/>
        <v>0</v>
      </c>
      <c r="G9" s="23">
        <f t="shared" si="2"/>
        <v>0</v>
      </c>
    </row>
    <row r="10" spans="1:7" ht="16.5" customHeight="1">
      <c r="A10" s="12">
        <v>7</v>
      </c>
      <c r="B10" s="12" t="s">
        <v>17</v>
      </c>
      <c r="C10" s="15">
        <v>115.458515985</v>
      </c>
      <c r="D10" s="17">
        <v>115.458515985</v>
      </c>
      <c r="E10" s="9">
        <f t="shared" si="0"/>
        <v>0</v>
      </c>
      <c r="F10" s="23">
        <f t="shared" si="1"/>
        <v>0</v>
      </c>
      <c r="G10" s="23">
        <f t="shared" si="2"/>
        <v>0</v>
      </c>
    </row>
    <row r="11" spans="1:7" ht="16.5" customHeight="1">
      <c r="A11" s="12">
        <v>8</v>
      </c>
      <c r="B11" s="8" t="s">
        <v>18</v>
      </c>
      <c r="C11" s="15">
        <v>37.1972214807</v>
      </c>
      <c r="D11" s="17">
        <v>37.5086091907</v>
      </c>
      <c r="E11" s="9">
        <f t="shared" si="0"/>
        <v>0.3113877099999982</v>
      </c>
      <c r="F11" s="23">
        <f t="shared" si="1"/>
        <v>124.55508399999928</v>
      </c>
      <c r="G11" s="23">
        <f t="shared" si="2"/>
        <v>31.13877099999982</v>
      </c>
    </row>
    <row r="12" spans="1:7" ht="16.5" customHeight="1">
      <c r="A12" s="12">
        <v>9</v>
      </c>
      <c r="B12" s="8" t="s">
        <v>19</v>
      </c>
      <c r="C12" s="15">
        <v>33.5224591589</v>
      </c>
      <c r="D12" s="17">
        <v>37.8400535855</v>
      </c>
      <c r="E12" s="9">
        <f t="shared" si="0"/>
        <v>4.317594426600003</v>
      </c>
      <c r="F12" s="23">
        <f t="shared" si="1"/>
        <v>1727.037770640001</v>
      </c>
      <c r="G12" s="23">
        <f t="shared" si="2"/>
        <v>431.7594426600003</v>
      </c>
    </row>
    <row r="13" spans="1:7" ht="16.5" customHeight="1">
      <c r="A13" s="12">
        <v>10</v>
      </c>
      <c r="B13" s="12" t="s">
        <v>20</v>
      </c>
      <c r="C13" s="15">
        <v>0.108777255435</v>
      </c>
      <c r="D13" s="17">
        <v>0.108777255435</v>
      </c>
      <c r="E13" s="9">
        <f t="shared" si="0"/>
        <v>0</v>
      </c>
      <c r="F13" s="23">
        <f t="shared" si="1"/>
        <v>0</v>
      </c>
      <c r="G13" s="23">
        <f t="shared" si="2"/>
        <v>0</v>
      </c>
    </row>
    <row r="14" spans="1:7" ht="16.5" customHeight="1">
      <c r="A14" s="12">
        <v>11</v>
      </c>
      <c r="B14" s="12" t="s">
        <v>21</v>
      </c>
      <c r="C14" s="15">
        <v>52.882587815</v>
      </c>
      <c r="D14" s="17">
        <v>52.882587815</v>
      </c>
      <c r="E14" s="9">
        <f t="shared" si="0"/>
        <v>0</v>
      </c>
      <c r="F14" s="23">
        <f t="shared" si="1"/>
        <v>0</v>
      </c>
      <c r="G14" s="23">
        <f t="shared" si="2"/>
        <v>0</v>
      </c>
    </row>
    <row r="15" spans="1:7" ht="16.5" customHeight="1">
      <c r="A15" s="12">
        <v>12</v>
      </c>
      <c r="B15" s="8" t="s">
        <v>22</v>
      </c>
      <c r="C15" s="15">
        <v>130.981239368</v>
      </c>
      <c r="D15" s="17">
        <v>133.073271232</v>
      </c>
      <c r="E15" s="9">
        <f t="shared" si="0"/>
        <v>2.092031864000006</v>
      </c>
      <c r="F15" s="23">
        <f t="shared" si="1"/>
        <v>836.8127456000025</v>
      </c>
      <c r="G15" s="23">
        <f t="shared" si="2"/>
        <v>209.20318640000062</v>
      </c>
    </row>
    <row r="16" spans="1:7" ht="16.5" customHeight="1">
      <c r="A16" s="12">
        <v>13</v>
      </c>
      <c r="B16" s="8" t="s">
        <v>23</v>
      </c>
      <c r="C16" s="15">
        <v>353.768223106</v>
      </c>
      <c r="D16" s="17">
        <v>377.26368049</v>
      </c>
      <c r="E16" s="9">
        <f t="shared" si="0"/>
        <v>23.49545738400002</v>
      </c>
      <c r="F16" s="23">
        <f t="shared" si="1"/>
        <v>9398.182953600008</v>
      </c>
      <c r="G16" s="23">
        <f t="shared" si="2"/>
        <v>2349.545738400002</v>
      </c>
    </row>
    <row r="17" spans="1:7" ht="16.5" customHeight="1">
      <c r="A17" s="12">
        <v>14</v>
      </c>
      <c r="B17" s="12" t="s">
        <v>24</v>
      </c>
      <c r="C17" s="15">
        <v>4.91763230146</v>
      </c>
      <c r="D17" s="17">
        <v>4.91763230146</v>
      </c>
      <c r="E17" s="9">
        <f t="shared" si="0"/>
        <v>0</v>
      </c>
      <c r="F17" s="23">
        <f t="shared" si="1"/>
        <v>0</v>
      </c>
      <c r="G17" s="23">
        <f t="shared" si="2"/>
        <v>0</v>
      </c>
    </row>
    <row r="18" spans="1:7" ht="16.5" customHeight="1">
      <c r="A18" s="12">
        <v>15</v>
      </c>
      <c r="B18" s="12" t="s">
        <v>25</v>
      </c>
      <c r="C18" s="15">
        <v>6.63011199311</v>
      </c>
      <c r="D18" s="17">
        <v>6.63011199311</v>
      </c>
      <c r="E18" s="9">
        <f t="shared" si="0"/>
        <v>0</v>
      </c>
      <c r="F18" s="23">
        <f t="shared" si="1"/>
        <v>0</v>
      </c>
      <c r="G18" s="23">
        <f t="shared" si="2"/>
        <v>0</v>
      </c>
    </row>
    <row r="19" spans="1:7" ht="16.5" customHeight="1">
      <c r="A19" s="12">
        <v>16</v>
      </c>
      <c r="B19" s="8" t="s">
        <v>26</v>
      </c>
      <c r="C19" s="15">
        <v>234.93525899</v>
      </c>
      <c r="D19" s="17">
        <v>237.372579033</v>
      </c>
      <c r="E19" s="9">
        <f t="shared" si="0"/>
        <v>2.4373200429999997</v>
      </c>
      <c r="F19" s="23">
        <f t="shared" si="1"/>
        <v>974.9280171999999</v>
      </c>
      <c r="G19" s="23">
        <f t="shared" si="2"/>
        <v>243.73200429999997</v>
      </c>
    </row>
    <row r="20" spans="1:7" s="11" customFormat="1" ht="16.5" customHeight="1">
      <c r="A20" s="12">
        <v>17</v>
      </c>
      <c r="B20" s="12" t="s">
        <v>27</v>
      </c>
      <c r="C20" s="15">
        <v>5.70579947806</v>
      </c>
      <c r="D20" s="17">
        <v>5.70579947806</v>
      </c>
      <c r="E20" s="9">
        <f t="shared" si="0"/>
        <v>0</v>
      </c>
      <c r="F20" s="23">
        <f t="shared" si="1"/>
        <v>0</v>
      </c>
      <c r="G20" s="23">
        <f t="shared" si="2"/>
        <v>0</v>
      </c>
    </row>
    <row r="21" spans="1:7" s="11" customFormat="1" ht="16.5" customHeight="1">
      <c r="A21" s="12">
        <v>18</v>
      </c>
      <c r="B21" s="12" t="s">
        <v>28</v>
      </c>
      <c r="C21" s="15">
        <v>57.3150524613</v>
      </c>
      <c r="D21" s="17">
        <v>57.3150524613</v>
      </c>
      <c r="E21" s="9">
        <f t="shared" si="0"/>
        <v>0</v>
      </c>
      <c r="F21" s="23">
        <f t="shared" si="1"/>
        <v>0</v>
      </c>
      <c r="G21" s="23">
        <f t="shared" si="2"/>
        <v>0</v>
      </c>
    </row>
    <row r="22" spans="1:7" s="11" customFormat="1" ht="16.5" customHeight="1">
      <c r="A22" s="12">
        <v>19</v>
      </c>
      <c r="B22" s="12" t="s">
        <v>29</v>
      </c>
      <c r="C22" s="15">
        <v>36.489260043</v>
      </c>
      <c r="D22" s="17">
        <v>36.489260043</v>
      </c>
      <c r="E22" s="9">
        <f t="shared" si="0"/>
        <v>0</v>
      </c>
      <c r="F22" s="23">
        <f t="shared" si="1"/>
        <v>0</v>
      </c>
      <c r="G22" s="23">
        <f t="shared" si="2"/>
        <v>0</v>
      </c>
    </row>
    <row r="23" spans="1:7" s="11" customFormat="1" ht="16.5" customHeight="1">
      <c r="A23" s="12">
        <v>20</v>
      </c>
      <c r="B23" s="12" t="s">
        <v>30</v>
      </c>
      <c r="C23" s="15">
        <v>2.19633064456</v>
      </c>
      <c r="D23" s="17">
        <v>2.19633064456</v>
      </c>
      <c r="E23" s="9">
        <f t="shared" si="0"/>
        <v>0</v>
      </c>
      <c r="F23" s="23">
        <f t="shared" si="1"/>
        <v>0</v>
      </c>
      <c r="G23" s="23">
        <f t="shared" si="2"/>
        <v>0</v>
      </c>
    </row>
    <row r="24" spans="1:7" s="11" customFormat="1" ht="16.5" customHeight="1">
      <c r="A24" s="12">
        <v>21</v>
      </c>
      <c r="B24" s="8" t="s">
        <v>31</v>
      </c>
      <c r="C24" s="15">
        <v>8.67910082282</v>
      </c>
      <c r="D24" s="17">
        <v>10.2365056403</v>
      </c>
      <c r="E24" s="9">
        <f t="shared" si="0"/>
        <v>1.5574048174800001</v>
      </c>
      <c r="F24" s="23">
        <f t="shared" si="1"/>
        <v>622.961926992</v>
      </c>
      <c r="G24" s="23">
        <f t="shared" si="2"/>
        <v>155.740481748</v>
      </c>
    </row>
    <row r="25" spans="1:7" s="11" customFormat="1" ht="16.5" customHeight="1">
      <c r="A25" s="12">
        <v>22</v>
      </c>
      <c r="B25" s="8" t="s">
        <v>32</v>
      </c>
      <c r="C25" s="15">
        <v>4.50632109279</v>
      </c>
      <c r="D25" s="17">
        <v>8.75936966247</v>
      </c>
      <c r="E25" s="9">
        <f t="shared" si="0"/>
        <v>4.25304856968</v>
      </c>
      <c r="F25" s="23">
        <f t="shared" si="1"/>
        <v>1701.2194278719999</v>
      </c>
      <c r="G25" s="23">
        <f t="shared" si="2"/>
        <v>425.30485696799997</v>
      </c>
    </row>
    <row r="26" spans="1:7" s="11" customFormat="1" ht="16.5" customHeight="1">
      <c r="A26" s="12">
        <v>23</v>
      </c>
      <c r="B26" s="8" t="s">
        <v>33</v>
      </c>
      <c r="C26" s="15">
        <v>4475.28842165</v>
      </c>
      <c r="D26" s="17">
        <v>4620.476532</v>
      </c>
      <c r="E26" s="9">
        <f t="shared" si="0"/>
        <v>145.18811035</v>
      </c>
      <c r="F26" s="23">
        <f t="shared" si="1"/>
        <v>58075.244139999995</v>
      </c>
      <c r="G26" s="23">
        <f t="shared" si="2"/>
        <v>14518.811034999999</v>
      </c>
    </row>
    <row r="27" spans="1:7" ht="16.5" customHeight="1">
      <c r="A27" s="12">
        <v>24</v>
      </c>
      <c r="B27" s="12" t="s">
        <v>34</v>
      </c>
      <c r="C27" s="15">
        <v>8606.97350074</v>
      </c>
      <c r="D27" s="17">
        <v>8397.33673997</v>
      </c>
      <c r="E27" s="9">
        <f t="shared" si="0"/>
        <v>-209.63676076999946</v>
      </c>
      <c r="F27" s="23">
        <f t="shared" si="1"/>
        <v>-83854.70430799978</v>
      </c>
      <c r="G27" s="23">
        <f t="shared" si="2"/>
        <v>-20963.676076999946</v>
      </c>
    </row>
    <row r="28" spans="1:7" ht="16.5" customHeight="1">
      <c r="A28" s="12">
        <v>25</v>
      </c>
      <c r="B28" s="12" t="s">
        <v>35</v>
      </c>
      <c r="C28" s="15">
        <v>0.40740981618</v>
      </c>
      <c r="D28" s="17">
        <v>0.40740981618</v>
      </c>
      <c r="E28" s="9">
        <f t="shared" si="0"/>
        <v>0</v>
      </c>
      <c r="F28" s="23">
        <f t="shared" si="1"/>
        <v>0</v>
      </c>
      <c r="G28" s="23">
        <f t="shared" si="2"/>
        <v>0</v>
      </c>
    </row>
    <row r="29" spans="1:7" ht="16.5" customHeight="1">
      <c r="A29" s="12">
        <v>26</v>
      </c>
      <c r="B29" s="12" t="s">
        <v>36</v>
      </c>
      <c r="C29" s="15">
        <v>160.339212714</v>
      </c>
      <c r="D29" s="17">
        <v>160.339212714</v>
      </c>
      <c r="E29" s="9">
        <f t="shared" si="0"/>
        <v>0</v>
      </c>
      <c r="F29" s="23">
        <f t="shared" si="1"/>
        <v>0</v>
      </c>
      <c r="G29" s="23">
        <f t="shared" si="2"/>
        <v>0</v>
      </c>
    </row>
    <row r="30" spans="1:7" ht="16.5" customHeight="1">
      <c r="A30" s="12">
        <v>27</v>
      </c>
      <c r="B30" s="8" t="s">
        <v>37</v>
      </c>
      <c r="C30" s="15">
        <v>2.25416458991</v>
      </c>
      <c r="D30" s="17">
        <v>6.01095126297</v>
      </c>
      <c r="E30" s="9">
        <f t="shared" si="0"/>
        <v>3.75678667306</v>
      </c>
      <c r="F30" s="23">
        <f t="shared" si="1"/>
        <v>1502.7146692239999</v>
      </c>
      <c r="G30" s="23">
        <f t="shared" si="2"/>
        <v>375.67866730599997</v>
      </c>
    </row>
    <row r="31" spans="1:7" ht="16.5" customHeight="1">
      <c r="A31" s="12">
        <v>28</v>
      </c>
      <c r="B31" s="8" t="s">
        <v>38</v>
      </c>
      <c r="C31" s="15">
        <v>28.0482088461</v>
      </c>
      <c r="D31" s="17">
        <v>33.4862227858</v>
      </c>
      <c r="E31" s="9">
        <f t="shared" si="0"/>
        <v>5.438013939700003</v>
      </c>
      <c r="F31" s="23">
        <f t="shared" si="1"/>
        <v>2175.205575880001</v>
      </c>
      <c r="G31" s="23">
        <f t="shared" si="2"/>
        <v>543.8013939700003</v>
      </c>
    </row>
    <row r="32" spans="1:7" ht="16.5" customHeight="1">
      <c r="A32" s="12">
        <v>29</v>
      </c>
      <c r="B32" s="8" t="s">
        <v>39</v>
      </c>
      <c r="C32" s="15">
        <v>113.185358939</v>
      </c>
      <c r="D32" s="17">
        <v>115.923329288</v>
      </c>
      <c r="E32" s="9">
        <f t="shared" si="0"/>
        <v>2.7379703490000082</v>
      </c>
      <c r="F32" s="23">
        <f t="shared" si="1"/>
        <v>1095.1881396000033</v>
      </c>
      <c r="G32" s="23">
        <f t="shared" si="2"/>
        <v>273.7970349000008</v>
      </c>
    </row>
    <row r="33" spans="1:2" ht="16.5" customHeight="1">
      <c r="A33" s="10"/>
      <c r="B33" s="10"/>
    </row>
    <row r="34" spans="1:2" ht="18.75">
      <c r="A34" s="10"/>
      <c r="B34" s="7" t="s">
        <v>9</v>
      </c>
    </row>
    <row r="37" spans="2:6" ht="15">
      <c r="B37" s="24" t="s">
        <v>42</v>
      </c>
      <c r="C37" s="24" t="s">
        <v>10</v>
      </c>
      <c r="D37" s="24" t="s">
        <v>41</v>
      </c>
      <c r="E37" s="24" t="s">
        <v>43</v>
      </c>
      <c r="F37" s="14"/>
    </row>
    <row r="38" spans="1:6" ht="15">
      <c r="A38" s="14">
        <v>1</v>
      </c>
      <c r="B38" s="26" t="s">
        <v>23</v>
      </c>
      <c r="C38" s="23">
        <v>13</v>
      </c>
      <c r="D38" s="23">
        <v>2349.545738400002</v>
      </c>
      <c r="E38" s="14" t="s">
        <v>55</v>
      </c>
      <c r="F38" s="14"/>
    </row>
    <row r="39" spans="1:5" s="14" customFormat="1" ht="15">
      <c r="A39" s="14">
        <v>2</v>
      </c>
      <c r="B39" s="26" t="s">
        <v>33</v>
      </c>
      <c r="C39" s="23">
        <v>23</v>
      </c>
      <c r="D39" s="23">
        <v>14518.811034999999</v>
      </c>
      <c r="E39" s="14" t="s">
        <v>47</v>
      </c>
    </row>
    <row r="40" spans="1:6" ht="15">
      <c r="A40" s="14">
        <v>3</v>
      </c>
      <c r="B40" s="26" t="s">
        <v>11</v>
      </c>
      <c r="C40" s="23">
        <v>1</v>
      </c>
      <c r="D40" s="23">
        <v>1405.163082690001</v>
      </c>
      <c r="E40" s="14" t="s">
        <v>51</v>
      </c>
      <c r="F40" s="14"/>
    </row>
    <row r="41" spans="1:6" ht="15">
      <c r="A41" s="14">
        <v>4</v>
      </c>
      <c r="B41" s="26" t="s">
        <v>31</v>
      </c>
      <c r="C41" s="23">
        <v>21</v>
      </c>
      <c r="D41" s="23">
        <v>155.740481748</v>
      </c>
      <c r="E41" s="14" t="s">
        <v>56</v>
      </c>
      <c r="F41" s="14"/>
    </row>
    <row r="42" spans="1:5" s="14" customFormat="1" ht="15">
      <c r="A42" s="14">
        <v>5</v>
      </c>
      <c r="B42" s="26" t="s">
        <v>38</v>
      </c>
      <c r="C42" s="23">
        <v>28</v>
      </c>
      <c r="D42" s="23">
        <v>543.8013939700003</v>
      </c>
      <c r="E42" s="14" t="s">
        <v>50</v>
      </c>
    </row>
    <row r="43" spans="1:6" ht="15">
      <c r="A43" s="14">
        <v>6</v>
      </c>
      <c r="B43" s="26" t="s">
        <v>26</v>
      </c>
      <c r="C43" s="23">
        <v>16</v>
      </c>
      <c r="D43" s="23">
        <v>243.73200429999997</v>
      </c>
      <c r="E43" s="14" t="s">
        <v>50</v>
      </c>
      <c r="F43" s="14"/>
    </row>
    <row r="44" spans="1:5" s="14" customFormat="1" ht="15">
      <c r="A44" s="14">
        <v>7</v>
      </c>
      <c r="B44" s="26" t="s">
        <v>39</v>
      </c>
      <c r="C44" s="23">
        <v>29</v>
      </c>
      <c r="D44" s="23">
        <v>273.7970349000008</v>
      </c>
      <c r="E44" s="14" t="s">
        <v>50</v>
      </c>
    </row>
    <row r="45" spans="1:5" s="14" customFormat="1" ht="15">
      <c r="A45" s="14">
        <v>8</v>
      </c>
      <c r="B45" s="26" t="s">
        <v>32</v>
      </c>
      <c r="C45" s="23">
        <v>22</v>
      </c>
      <c r="D45" s="23">
        <v>425.30485696799997</v>
      </c>
      <c r="E45" s="14" t="s">
        <v>49</v>
      </c>
    </row>
    <row r="46" spans="1:6" ht="15">
      <c r="A46" s="14">
        <v>9</v>
      </c>
      <c r="B46" s="26" t="s">
        <v>19</v>
      </c>
      <c r="C46" s="23">
        <v>9</v>
      </c>
      <c r="D46" s="23">
        <v>431.7594426600003</v>
      </c>
      <c r="E46" s="14" t="s">
        <v>53</v>
      </c>
      <c r="F46" s="14"/>
    </row>
    <row r="47" spans="1:6" ht="15">
      <c r="A47" s="14">
        <v>10</v>
      </c>
      <c r="B47" s="26" t="s">
        <v>22</v>
      </c>
      <c r="C47" s="23">
        <v>12</v>
      </c>
      <c r="D47" s="23">
        <v>209.20318640000062</v>
      </c>
      <c r="E47" s="14" t="s">
        <v>54</v>
      </c>
      <c r="F47" s="14"/>
    </row>
    <row r="48" spans="1:6" ht="15">
      <c r="A48" s="14">
        <v>11</v>
      </c>
      <c r="B48" s="26" t="s">
        <v>18</v>
      </c>
      <c r="C48" s="23">
        <v>8</v>
      </c>
      <c r="D48" s="23">
        <v>31.13877099999982</v>
      </c>
      <c r="E48" s="14" t="s">
        <v>52</v>
      </c>
      <c r="F48" s="14"/>
    </row>
    <row r="49" spans="1:5" s="14" customFormat="1" ht="15">
      <c r="A49" s="14">
        <v>12</v>
      </c>
      <c r="B49" s="26" t="s">
        <v>37</v>
      </c>
      <c r="C49" s="23">
        <v>27</v>
      </c>
      <c r="D49" s="23">
        <v>375.67866730599997</v>
      </c>
      <c r="E49" s="14" t="s">
        <v>57</v>
      </c>
    </row>
  </sheetData>
  <mergeCells count="4">
    <mergeCell ref="E2:G2"/>
    <mergeCell ref="A2:A3"/>
    <mergeCell ref="B2:B3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zoomScale="69" zoomScaleNormal="69" workbookViewId="0" topLeftCell="A1">
      <selection activeCell="E4" sqref="E4"/>
    </sheetView>
  </sheetViews>
  <sheetFormatPr defaultColWidth="9.140625" defaultRowHeight="15"/>
  <cols>
    <col min="1" max="1" width="3.8515625" style="0" bestFit="1" customWidth="1"/>
    <col min="2" max="2" width="36.28125" style="0" customWidth="1"/>
    <col min="3" max="4" width="15.7109375" style="0" bestFit="1" customWidth="1"/>
    <col min="5" max="5" width="15.57421875" style="0" bestFit="1" customWidth="1"/>
    <col min="6" max="6" width="15.00390625" style="0" customWidth="1"/>
    <col min="7" max="7" width="14.28125" style="0" customWidth="1"/>
  </cols>
  <sheetData>
    <row r="2" spans="1:7" ht="30" customHeight="1">
      <c r="A2" s="29" t="s">
        <v>1</v>
      </c>
      <c r="B2" s="29" t="s">
        <v>0</v>
      </c>
      <c r="C2" s="29" t="s">
        <v>2</v>
      </c>
      <c r="D2" s="29"/>
      <c r="E2" s="33" t="s">
        <v>7</v>
      </c>
      <c r="F2" s="33"/>
      <c r="G2" s="33"/>
    </row>
    <row r="3" spans="1:7" ht="17.1" customHeight="1">
      <c r="A3" s="30"/>
      <c r="B3" s="30"/>
      <c r="C3" s="2">
        <v>2012</v>
      </c>
      <c r="D3" s="2">
        <v>2017</v>
      </c>
      <c r="E3" s="3" t="s">
        <v>3</v>
      </c>
      <c r="F3" s="4" t="s">
        <v>5</v>
      </c>
      <c r="G3" s="4" t="s">
        <v>6</v>
      </c>
    </row>
    <row r="4" spans="1:7" ht="16.5" customHeight="1">
      <c r="A4" s="1">
        <v>1</v>
      </c>
      <c r="B4" s="8" t="s">
        <v>11</v>
      </c>
      <c r="C4" s="18">
        <v>101.928277906</v>
      </c>
      <c r="D4" s="20">
        <v>127.94551288</v>
      </c>
      <c r="E4" s="9">
        <f>D4-C4</f>
        <v>26.01723497399999</v>
      </c>
      <c r="F4" s="23">
        <f>(E4*10000)/25</f>
        <v>10406.893989599996</v>
      </c>
      <c r="G4" s="23">
        <f>(E4*10000)/100</f>
        <v>2601.723497399999</v>
      </c>
    </row>
    <row r="5" spans="1:7" ht="16.5" customHeight="1">
      <c r="A5" s="1">
        <v>2</v>
      </c>
      <c r="B5" s="16" t="s">
        <v>12</v>
      </c>
      <c r="C5" s="18">
        <v>0.292499575954</v>
      </c>
      <c r="D5" s="20">
        <v>0.292499575954</v>
      </c>
      <c r="E5" s="9">
        <f aca="true" t="shared" si="0" ref="E5:E32">D5-C5</f>
        <v>0</v>
      </c>
      <c r="F5" s="23">
        <f aca="true" t="shared" si="1" ref="F5:F32">(E5*10000)/25</f>
        <v>0</v>
      </c>
      <c r="G5" s="23">
        <f aca="true" t="shared" si="2" ref="G5:G32">(E5*10000)/100</f>
        <v>0</v>
      </c>
    </row>
    <row r="6" spans="1:7" ht="16.5" customHeight="1">
      <c r="A6" s="1">
        <v>3</v>
      </c>
      <c r="B6" s="16" t="s">
        <v>13</v>
      </c>
      <c r="C6" s="18">
        <v>0.688045657991</v>
      </c>
      <c r="D6" s="20">
        <v>0.688045657991</v>
      </c>
      <c r="E6" s="9">
        <f t="shared" si="0"/>
        <v>0</v>
      </c>
      <c r="F6" s="23">
        <f t="shared" si="1"/>
        <v>0</v>
      </c>
      <c r="G6" s="23">
        <f t="shared" si="2"/>
        <v>0</v>
      </c>
    </row>
    <row r="7" spans="1:7" ht="16.5" customHeight="1">
      <c r="A7" s="1">
        <v>4</v>
      </c>
      <c r="B7" s="16" t="s">
        <v>14</v>
      </c>
      <c r="C7" s="18">
        <v>56.765537764</v>
      </c>
      <c r="D7" s="20">
        <v>56.765537764</v>
      </c>
      <c r="E7" s="9">
        <f t="shared" si="0"/>
        <v>0</v>
      </c>
      <c r="F7" s="23">
        <f t="shared" si="1"/>
        <v>0</v>
      </c>
      <c r="G7" s="23">
        <f t="shared" si="2"/>
        <v>0</v>
      </c>
    </row>
    <row r="8" spans="1:7" ht="16.5" customHeight="1">
      <c r="A8" s="1">
        <v>5</v>
      </c>
      <c r="B8" s="16" t="s">
        <v>15</v>
      </c>
      <c r="C8" s="18">
        <v>52.961215951</v>
      </c>
      <c r="D8" s="20">
        <v>52.961215951</v>
      </c>
      <c r="E8" s="9">
        <f t="shared" si="0"/>
        <v>0</v>
      </c>
      <c r="F8" s="23">
        <f t="shared" si="1"/>
        <v>0</v>
      </c>
      <c r="G8" s="23">
        <f t="shared" si="2"/>
        <v>0</v>
      </c>
    </row>
    <row r="9" spans="1:7" ht="16.5" customHeight="1">
      <c r="A9" s="1">
        <v>6</v>
      </c>
      <c r="B9" s="16" t="s">
        <v>16</v>
      </c>
      <c r="C9" s="18">
        <v>4.40520693313</v>
      </c>
      <c r="D9" s="20">
        <v>4.40520693313</v>
      </c>
      <c r="E9" s="9">
        <f t="shared" si="0"/>
        <v>0</v>
      </c>
      <c r="F9" s="23">
        <f t="shared" si="1"/>
        <v>0</v>
      </c>
      <c r="G9" s="23">
        <f t="shared" si="2"/>
        <v>0</v>
      </c>
    </row>
    <row r="10" spans="1:7" ht="16.5" customHeight="1">
      <c r="A10" s="1">
        <v>7</v>
      </c>
      <c r="B10" s="16" t="s">
        <v>17</v>
      </c>
      <c r="C10" s="18">
        <v>115.458515985</v>
      </c>
      <c r="D10" s="20">
        <v>115.458515164</v>
      </c>
      <c r="E10" s="9">
        <f t="shared" si="0"/>
        <v>-8.210000004282847E-07</v>
      </c>
      <c r="F10" s="23">
        <f t="shared" si="1"/>
        <v>-0.0003284000001713139</v>
      </c>
      <c r="G10" s="23">
        <f t="shared" si="2"/>
        <v>-8.210000004282847E-05</v>
      </c>
    </row>
    <row r="11" spans="1:7" ht="16.5" customHeight="1">
      <c r="A11" s="1">
        <v>8</v>
      </c>
      <c r="B11" s="8" t="s">
        <v>18</v>
      </c>
      <c r="C11" s="18">
        <v>37.5086091907</v>
      </c>
      <c r="D11" s="20">
        <v>38.1047884602</v>
      </c>
      <c r="E11" s="9">
        <f t="shared" si="0"/>
        <v>0.5961792694999986</v>
      </c>
      <c r="F11" s="23">
        <f t="shared" si="1"/>
        <v>238.47170779999942</v>
      </c>
      <c r="G11" s="23">
        <f t="shared" si="2"/>
        <v>59.617926949999855</v>
      </c>
    </row>
    <row r="12" spans="1:7" ht="16.5" customHeight="1">
      <c r="A12" s="1">
        <v>9</v>
      </c>
      <c r="B12" s="16" t="s">
        <v>19</v>
      </c>
      <c r="C12" s="18">
        <v>37.8400535855</v>
      </c>
      <c r="D12" s="20">
        <v>37.8400535855</v>
      </c>
      <c r="E12" s="9">
        <f t="shared" si="0"/>
        <v>0</v>
      </c>
      <c r="F12" s="23">
        <f t="shared" si="1"/>
        <v>0</v>
      </c>
      <c r="G12" s="23">
        <f t="shared" si="2"/>
        <v>0</v>
      </c>
    </row>
    <row r="13" spans="1:7" ht="16.5" customHeight="1">
      <c r="A13" s="1">
        <v>10</v>
      </c>
      <c r="B13" s="16" t="s">
        <v>20</v>
      </c>
      <c r="C13" s="18">
        <v>0.108777255435</v>
      </c>
      <c r="D13" s="20">
        <v>0.108777255435</v>
      </c>
      <c r="E13" s="9">
        <f t="shared" si="0"/>
        <v>0</v>
      </c>
      <c r="F13" s="23">
        <f t="shared" si="1"/>
        <v>0</v>
      </c>
      <c r="G13" s="23">
        <f t="shared" si="2"/>
        <v>0</v>
      </c>
    </row>
    <row r="14" spans="1:7" ht="16.5" customHeight="1">
      <c r="A14" s="1">
        <v>11</v>
      </c>
      <c r="B14" s="16" t="s">
        <v>21</v>
      </c>
      <c r="C14" s="18">
        <v>52.882587815</v>
      </c>
      <c r="D14" s="20">
        <v>52.882587815</v>
      </c>
      <c r="E14" s="9">
        <f t="shared" si="0"/>
        <v>0</v>
      </c>
      <c r="F14" s="23">
        <f t="shared" si="1"/>
        <v>0</v>
      </c>
      <c r="G14" s="23">
        <f t="shared" si="2"/>
        <v>0</v>
      </c>
    </row>
    <row r="15" spans="1:7" ht="16.5" customHeight="1">
      <c r="A15" s="1">
        <v>12</v>
      </c>
      <c r="B15" s="8" t="s">
        <v>22</v>
      </c>
      <c r="C15" s="18">
        <v>133.073271232</v>
      </c>
      <c r="D15" s="20">
        <v>136.830635457</v>
      </c>
      <c r="E15" s="9">
        <f t="shared" si="0"/>
        <v>3.7573642250000034</v>
      </c>
      <c r="F15" s="23">
        <f t="shared" si="1"/>
        <v>1502.9456900000014</v>
      </c>
      <c r="G15" s="23">
        <f t="shared" si="2"/>
        <v>375.73642250000034</v>
      </c>
    </row>
    <row r="16" spans="1:7" s="13" customFormat="1" ht="16.5" customHeight="1">
      <c r="A16" s="1">
        <v>13</v>
      </c>
      <c r="B16" s="8" t="s">
        <v>23</v>
      </c>
      <c r="C16" s="18">
        <v>377.26368049</v>
      </c>
      <c r="D16" s="20">
        <v>389.778057195</v>
      </c>
      <c r="E16" s="9">
        <f t="shared" si="0"/>
        <v>12.514376704999961</v>
      </c>
      <c r="F16" s="23">
        <f t="shared" si="1"/>
        <v>5005.750681999984</v>
      </c>
      <c r="G16" s="23">
        <f t="shared" si="2"/>
        <v>1251.437670499996</v>
      </c>
    </row>
    <row r="17" spans="1:7" s="13" customFormat="1" ht="16.5" customHeight="1">
      <c r="A17" s="1">
        <v>14</v>
      </c>
      <c r="B17" s="16" t="s">
        <v>24</v>
      </c>
      <c r="C17" s="18">
        <v>4.91763230146</v>
      </c>
      <c r="D17" s="20">
        <v>8.68602812432</v>
      </c>
      <c r="E17" s="9">
        <f t="shared" si="0"/>
        <v>3.7683958228599996</v>
      </c>
      <c r="F17" s="23">
        <f t="shared" si="1"/>
        <v>1507.3583291439998</v>
      </c>
      <c r="G17" s="23">
        <f t="shared" si="2"/>
        <v>376.83958228599994</v>
      </c>
    </row>
    <row r="18" spans="1:7" s="13" customFormat="1" ht="16.5" customHeight="1">
      <c r="A18" s="1">
        <v>15</v>
      </c>
      <c r="B18" s="16" t="s">
        <v>25</v>
      </c>
      <c r="C18" s="18">
        <v>6.63011199311</v>
      </c>
      <c r="D18" s="20">
        <v>6.63011199311</v>
      </c>
      <c r="E18" s="9">
        <f t="shared" si="0"/>
        <v>0</v>
      </c>
      <c r="F18" s="23">
        <f t="shared" si="1"/>
        <v>0</v>
      </c>
      <c r="G18" s="23">
        <f t="shared" si="2"/>
        <v>0</v>
      </c>
    </row>
    <row r="19" spans="1:7" s="13" customFormat="1" ht="16.5" customHeight="1">
      <c r="A19" s="1">
        <v>16</v>
      </c>
      <c r="B19" s="8" t="s">
        <v>26</v>
      </c>
      <c r="C19" s="18">
        <v>237.372579033</v>
      </c>
      <c r="D19" s="20">
        <v>246.303305811</v>
      </c>
      <c r="E19" s="9">
        <f t="shared" si="0"/>
        <v>8.930726778000007</v>
      </c>
      <c r="F19" s="23">
        <f t="shared" si="1"/>
        <v>3572.2907112000034</v>
      </c>
      <c r="G19" s="23">
        <f t="shared" si="2"/>
        <v>893.0726778000009</v>
      </c>
    </row>
    <row r="20" spans="1:7" s="13" customFormat="1" ht="16.5" customHeight="1">
      <c r="A20" s="1">
        <v>17</v>
      </c>
      <c r="B20" s="16" t="s">
        <v>27</v>
      </c>
      <c r="C20" s="18">
        <v>5.70579947806</v>
      </c>
      <c r="D20" s="20">
        <v>5.70579947806</v>
      </c>
      <c r="E20" s="9">
        <f t="shared" si="0"/>
        <v>0</v>
      </c>
      <c r="F20" s="23">
        <f t="shared" si="1"/>
        <v>0</v>
      </c>
      <c r="G20" s="23">
        <f t="shared" si="2"/>
        <v>0</v>
      </c>
    </row>
    <row r="21" spans="1:7" s="13" customFormat="1" ht="16.5" customHeight="1">
      <c r="A21" s="1">
        <v>18</v>
      </c>
      <c r="B21" s="16" t="s">
        <v>28</v>
      </c>
      <c r="C21" s="18">
        <v>57.3150524613</v>
      </c>
      <c r="D21" s="20">
        <v>57.3150524613</v>
      </c>
      <c r="E21" s="9">
        <f t="shared" si="0"/>
        <v>0</v>
      </c>
      <c r="F21" s="23">
        <f t="shared" si="1"/>
        <v>0</v>
      </c>
      <c r="G21" s="23">
        <f t="shared" si="2"/>
        <v>0</v>
      </c>
    </row>
    <row r="22" spans="1:7" s="13" customFormat="1" ht="16.5" customHeight="1">
      <c r="A22" s="1">
        <v>19</v>
      </c>
      <c r="B22" s="16" t="s">
        <v>29</v>
      </c>
      <c r="C22" s="18">
        <v>36.489260043</v>
      </c>
      <c r="D22" s="20">
        <v>36.489260043</v>
      </c>
      <c r="E22" s="9">
        <f t="shared" si="0"/>
        <v>0</v>
      </c>
      <c r="F22" s="23">
        <f t="shared" si="1"/>
        <v>0</v>
      </c>
      <c r="G22" s="23">
        <f t="shared" si="2"/>
        <v>0</v>
      </c>
    </row>
    <row r="23" spans="1:7" s="13" customFormat="1" ht="16.5" customHeight="1">
      <c r="A23" s="1">
        <v>20</v>
      </c>
      <c r="B23" s="16" t="s">
        <v>30</v>
      </c>
      <c r="C23" s="18">
        <v>2.19633064456</v>
      </c>
      <c r="D23" s="20">
        <v>2.19633064456</v>
      </c>
      <c r="E23" s="9">
        <f t="shared" si="0"/>
        <v>0</v>
      </c>
      <c r="F23" s="23">
        <f t="shared" si="1"/>
        <v>0</v>
      </c>
      <c r="G23" s="23">
        <f t="shared" si="2"/>
        <v>0</v>
      </c>
    </row>
    <row r="24" spans="1:7" s="13" customFormat="1" ht="16.5" customHeight="1">
      <c r="A24" s="1">
        <v>21</v>
      </c>
      <c r="B24" s="8" t="s">
        <v>31</v>
      </c>
      <c r="C24" s="18">
        <v>10.2365056403</v>
      </c>
      <c r="D24" s="20">
        <v>20.0580080218</v>
      </c>
      <c r="E24" s="9">
        <f t="shared" si="0"/>
        <v>9.821502381499998</v>
      </c>
      <c r="F24" s="23">
        <f t="shared" si="1"/>
        <v>3928.6009525999993</v>
      </c>
      <c r="G24" s="23">
        <f t="shared" si="2"/>
        <v>982.1502381499998</v>
      </c>
    </row>
    <row r="25" spans="1:7" s="13" customFormat="1" ht="16.5" customHeight="1">
      <c r="A25" s="1">
        <v>22</v>
      </c>
      <c r="B25" s="16" t="s">
        <v>32</v>
      </c>
      <c r="C25" s="18">
        <v>8.75936966247</v>
      </c>
      <c r="D25" s="20">
        <v>8.75936966247</v>
      </c>
      <c r="E25" s="9">
        <f t="shared" si="0"/>
        <v>0</v>
      </c>
      <c r="F25" s="23">
        <f t="shared" si="1"/>
        <v>0</v>
      </c>
      <c r="G25" s="23">
        <f t="shared" si="2"/>
        <v>0</v>
      </c>
    </row>
    <row r="26" spans="1:7" s="13" customFormat="1" ht="16.5" customHeight="1">
      <c r="A26" s="1">
        <v>23</v>
      </c>
      <c r="B26" s="8" t="s">
        <v>33</v>
      </c>
      <c r="C26" s="18">
        <v>4620.476532</v>
      </c>
      <c r="D26" s="20">
        <v>4692.89270377</v>
      </c>
      <c r="E26" s="9">
        <f t="shared" si="0"/>
        <v>72.41617176999989</v>
      </c>
      <c r="F26" s="23">
        <f t="shared" si="1"/>
        <v>28966.468707999957</v>
      </c>
      <c r="G26" s="23">
        <f t="shared" si="2"/>
        <v>7241.617176999989</v>
      </c>
    </row>
    <row r="27" spans="1:7" ht="16.5" customHeight="1">
      <c r="A27" s="1">
        <v>24</v>
      </c>
      <c r="B27" s="16" t="s">
        <v>34</v>
      </c>
      <c r="C27" s="18">
        <v>8397.33673997</v>
      </c>
      <c r="D27" s="20">
        <v>8241.02385406</v>
      </c>
      <c r="E27" s="9">
        <f t="shared" si="0"/>
        <v>-156.31288590999975</v>
      </c>
      <c r="F27" s="23">
        <f t="shared" si="1"/>
        <v>-62525.1543639999</v>
      </c>
      <c r="G27" s="23">
        <f t="shared" si="2"/>
        <v>-15631.288590999975</v>
      </c>
    </row>
    <row r="28" spans="1:7" ht="16.5" customHeight="1">
      <c r="A28" s="1">
        <v>25</v>
      </c>
      <c r="B28" s="16" t="s">
        <v>35</v>
      </c>
      <c r="C28" s="18">
        <v>0.40740981618</v>
      </c>
      <c r="D28" s="20">
        <v>0.40740981618</v>
      </c>
      <c r="E28" s="9">
        <f t="shared" si="0"/>
        <v>0</v>
      </c>
      <c r="F28" s="23">
        <f t="shared" si="1"/>
        <v>0</v>
      </c>
      <c r="G28" s="23">
        <f t="shared" si="2"/>
        <v>0</v>
      </c>
    </row>
    <row r="29" spans="1:7" ht="16.5" customHeight="1">
      <c r="A29" s="1">
        <v>26</v>
      </c>
      <c r="B29" s="16" t="s">
        <v>36</v>
      </c>
      <c r="C29" s="18">
        <v>160.339212714</v>
      </c>
      <c r="D29" s="20">
        <v>160.339212714</v>
      </c>
      <c r="E29" s="9">
        <f t="shared" si="0"/>
        <v>0</v>
      </c>
      <c r="F29" s="23">
        <f t="shared" si="1"/>
        <v>0</v>
      </c>
      <c r="G29" s="23">
        <f t="shared" si="2"/>
        <v>0</v>
      </c>
    </row>
    <row r="30" spans="1:7" ht="16.5" customHeight="1">
      <c r="A30" s="1">
        <v>27</v>
      </c>
      <c r="B30" s="16" t="s">
        <v>37</v>
      </c>
      <c r="C30" s="18">
        <v>6.01095126297</v>
      </c>
      <c r="D30" s="20">
        <v>6.01095126297</v>
      </c>
      <c r="E30" s="9">
        <f t="shared" si="0"/>
        <v>0</v>
      </c>
      <c r="F30" s="23">
        <f t="shared" si="1"/>
        <v>0</v>
      </c>
      <c r="G30" s="23">
        <f t="shared" si="2"/>
        <v>0</v>
      </c>
    </row>
    <row r="31" spans="1:7" ht="16.5" customHeight="1">
      <c r="A31" s="1">
        <v>28</v>
      </c>
      <c r="B31" s="8" t="s">
        <v>38</v>
      </c>
      <c r="C31" s="18">
        <v>33.4862227858</v>
      </c>
      <c r="D31" s="20">
        <v>45.5790473528</v>
      </c>
      <c r="E31" s="9">
        <f t="shared" si="0"/>
        <v>12.092824567000001</v>
      </c>
      <c r="F31" s="23">
        <f t="shared" si="1"/>
        <v>4837.1298268</v>
      </c>
      <c r="G31" s="23">
        <f t="shared" si="2"/>
        <v>1209.2824567</v>
      </c>
    </row>
    <row r="32" spans="1:7" ht="16.5" customHeight="1">
      <c r="A32" s="1">
        <v>29</v>
      </c>
      <c r="B32" s="8" t="s">
        <v>39</v>
      </c>
      <c r="C32" s="18">
        <v>115.923329288</v>
      </c>
      <c r="D32" s="20">
        <v>122.32143815</v>
      </c>
      <c r="E32" s="9">
        <f t="shared" si="0"/>
        <v>6.398108862000001</v>
      </c>
      <c r="F32" s="23">
        <f t="shared" si="1"/>
        <v>2559.2435448000006</v>
      </c>
      <c r="G32" s="23">
        <f t="shared" si="2"/>
        <v>639.8108862000001</v>
      </c>
    </row>
    <row r="33" ht="16.5" customHeight="1"/>
    <row r="34" ht="18.75">
      <c r="B34" s="7" t="s">
        <v>9</v>
      </c>
    </row>
    <row r="36" spans="2:5" ht="15">
      <c r="B36" t="s">
        <v>42</v>
      </c>
      <c r="C36" t="s">
        <v>10</v>
      </c>
      <c r="D36" t="s">
        <v>41</v>
      </c>
      <c r="E36" t="s">
        <v>43</v>
      </c>
    </row>
    <row r="37" spans="1:7" s="14" customFormat="1" ht="16.5" customHeight="1">
      <c r="A37" s="1">
        <v>1</v>
      </c>
      <c r="B37" s="26" t="s">
        <v>23</v>
      </c>
      <c r="C37" s="23">
        <v>13</v>
      </c>
      <c r="D37" s="23">
        <v>1251.437670499996</v>
      </c>
      <c r="E37" s="14" t="s">
        <v>55</v>
      </c>
      <c r="F37" s="23"/>
      <c r="G37" s="23"/>
    </row>
    <row r="38" spans="1:7" s="14" customFormat="1" ht="16.5" customHeight="1">
      <c r="A38" s="1">
        <v>2</v>
      </c>
      <c r="B38" s="26" t="s">
        <v>33</v>
      </c>
      <c r="C38" s="23">
        <v>23</v>
      </c>
      <c r="D38" s="23">
        <v>7241.617176999989</v>
      </c>
      <c r="E38" s="14" t="s">
        <v>47</v>
      </c>
      <c r="F38" s="23"/>
      <c r="G38" s="23"/>
    </row>
    <row r="39" spans="1:7" s="14" customFormat="1" ht="16.5" customHeight="1">
      <c r="A39" s="1">
        <v>3</v>
      </c>
      <c r="B39" s="26" t="s">
        <v>11</v>
      </c>
      <c r="C39" s="23">
        <v>1</v>
      </c>
      <c r="D39" s="23">
        <v>2601.723497399999</v>
      </c>
      <c r="E39" s="14" t="s">
        <v>51</v>
      </c>
      <c r="F39" s="23"/>
      <c r="G39" s="23"/>
    </row>
    <row r="40" spans="1:7" s="14" customFormat="1" ht="16.5" customHeight="1">
      <c r="A40" s="1">
        <v>4</v>
      </c>
      <c r="B40" s="26" t="s">
        <v>31</v>
      </c>
      <c r="C40" s="23">
        <v>21</v>
      </c>
      <c r="D40" s="23">
        <v>982.1502381499998</v>
      </c>
      <c r="E40" s="14" t="s">
        <v>56</v>
      </c>
      <c r="F40" s="23"/>
      <c r="G40" s="23"/>
    </row>
    <row r="41" spans="1:7" s="14" customFormat="1" ht="16.5" customHeight="1">
      <c r="A41" s="1">
        <v>5</v>
      </c>
      <c r="B41" s="26" t="s">
        <v>38</v>
      </c>
      <c r="C41" s="23">
        <v>28</v>
      </c>
      <c r="D41" s="23">
        <v>1209.2824567</v>
      </c>
      <c r="E41" s="14" t="s">
        <v>50</v>
      </c>
      <c r="F41" s="23"/>
      <c r="G41" s="23"/>
    </row>
    <row r="42" spans="1:7" s="14" customFormat="1" ht="16.5" customHeight="1">
      <c r="A42" s="1">
        <v>6</v>
      </c>
      <c r="B42" s="26" t="s">
        <v>26</v>
      </c>
      <c r="C42" s="23">
        <v>16</v>
      </c>
      <c r="D42" s="23">
        <v>893.0726778000009</v>
      </c>
      <c r="E42" s="14" t="s">
        <v>50</v>
      </c>
      <c r="F42" s="23"/>
      <c r="G42" s="23"/>
    </row>
    <row r="43" spans="1:7" s="14" customFormat="1" ht="16.5" customHeight="1">
      <c r="A43" s="1">
        <v>7</v>
      </c>
      <c r="B43" s="26" t="s">
        <v>39</v>
      </c>
      <c r="C43" s="23">
        <v>29</v>
      </c>
      <c r="D43" s="23">
        <v>639.8108862000001</v>
      </c>
      <c r="E43" s="14" t="s">
        <v>50</v>
      </c>
      <c r="F43" s="23"/>
      <c r="G43" s="23"/>
    </row>
    <row r="44" spans="1:7" s="14" customFormat="1" ht="16.5" customHeight="1">
      <c r="A44" s="1">
        <v>8</v>
      </c>
      <c r="B44" s="26" t="s">
        <v>22</v>
      </c>
      <c r="C44" s="23">
        <v>12</v>
      </c>
      <c r="D44" s="23">
        <v>375.73642250000034</v>
      </c>
      <c r="E44" s="14" t="s">
        <v>54</v>
      </c>
      <c r="F44" s="23"/>
      <c r="G44" s="23"/>
    </row>
    <row r="45" spans="1:7" s="14" customFormat="1" ht="16.5" customHeight="1">
      <c r="A45" s="1">
        <v>9</v>
      </c>
      <c r="B45" s="26" t="s">
        <v>18</v>
      </c>
      <c r="C45" s="23">
        <v>8</v>
      </c>
      <c r="D45" s="23">
        <v>59.617926949999855</v>
      </c>
      <c r="E45" s="14" t="s">
        <v>52</v>
      </c>
      <c r="F45" s="23"/>
      <c r="G45" s="23"/>
    </row>
  </sheetData>
  <mergeCells count="4">
    <mergeCell ref="A2:A3"/>
    <mergeCell ref="B2:B3"/>
    <mergeCell ref="C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abSelected="1" workbookViewId="0" topLeftCell="A37">
      <selection activeCell="E56" sqref="E56"/>
    </sheetView>
  </sheetViews>
  <sheetFormatPr defaultColWidth="9.140625" defaultRowHeight="15"/>
  <cols>
    <col min="1" max="1" width="3.8515625" style="0" bestFit="1" customWidth="1"/>
    <col min="2" max="2" width="32.57421875" style="0" customWidth="1"/>
    <col min="3" max="4" width="15.7109375" style="0" bestFit="1" customWidth="1"/>
    <col min="5" max="5" width="12.8515625" style="0" customWidth="1"/>
    <col min="6" max="6" width="14.28125" style="0" bestFit="1" customWidth="1"/>
    <col min="7" max="7" width="16.28125" style="0" bestFit="1" customWidth="1"/>
  </cols>
  <sheetData>
    <row r="2" spans="1:7" ht="30" customHeight="1">
      <c r="A2" s="29" t="s">
        <v>1</v>
      </c>
      <c r="B2" s="29" t="s">
        <v>0</v>
      </c>
      <c r="C2" s="29" t="s">
        <v>2</v>
      </c>
      <c r="D2" s="29"/>
      <c r="E2" s="33" t="s">
        <v>4</v>
      </c>
      <c r="F2" s="33"/>
      <c r="G2" s="33"/>
    </row>
    <row r="3" spans="1:7" ht="17.1" customHeight="1">
      <c r="A3" s="30"/>
      <c r="B3" s="30"/>
      <c r="C3" s="2">
        <v>2017</v>
      </c>
      <c r="D3" s="2">
        <v>2031</v>
      </c>
      <c r="E3" s="3" t="s">
        <v>3</v>
      </c>
      <c r="F3" s="4" t="s">
        <v>5</v>
      </c>
      <c r="G3" s="4" t="s">
        <v>6</v>
      </c>
    </row>
    <row r="4" spans="1:7" ht="16.5" customHeight="1">
      <c r="A4" s="1">
        <v>1</v>
      </c>
      <c r="B4" s="8" t="s">
        <v>11</v>
      </c>
      <c r="C4" s="21">
        <v>127.94551288</v>
      </c>
      <c r="D4" s="22">
        <v>184.04192500125998</v>
      </c>
      <c r="E4" s="9">
        <f>D4-C4</f>
        <v>56.09641212125999</v>
      </c>
      <c r="F4" s="23">
        <f>(E4*10000)/25</f>
        <v>22438.564848503996</v>
      </c>
      <c r="G4" s="23">
        <f>(E4*10000)/100</f>
        <v>5609.641212125999</v>
      </c>
    </row>
    <row r="5" spans="1:7" ht="16.5" customHeight="1">
      <c r="A5" s="1">
        <v>2</v>
      </c>
      <c r="B5" s="19" t="s">
        <v>12</v>
      </c>
      <c r="C5" s="21">
        <v>0.292499575954</v>
      </c>
      <c r="D5" s="22">
        <v>0.292499575954</v>
      </c>
      <c r="E5" s="9">
        <f aca="true" t="shared" si="0" ref="E5:E32">D5-C5</f>
        <v>0</v>
      </c>
      <c r="F5" s="23">
        <f aca="true" t="shared" si="1" ref="F5:F32">(E5*10000)/25</f>
        <v>0</v>
      </c>
      <c r="G5" s="23">
        <f aca="true" t="shared" si="2" ref="G5:G32">(E5*10000)/100</f>
        <v>0</v>
      </c>
    </row>
    <row r="6" spans="1:7" ht="16.5" customHeight="1">
      <c r="A6" s="1">
        <v>3</v>
      </c>
      <c r="B6" s="19" t="s">
        <v>13</v>
      </c>
      <c r="C6" s="21">
        <v>0.688045657991</v>
      </c>
      <c r="D6" s="22">
        <v>0.688045657991</v>
      </c>
      <c r="E6" s="9">
        <f t="shared" si="0"/>
        <v>0</v>
      </c>
      <c r="F6" s="23">
        <f t="shared" si="1"/>
        <v>0</v>
      </c>
      <c r="G6" s="23">
        <f t="shared" si="2"/>
        <v>0</v>
      </c>
    </row>
    <row r="7" spans="1:7" ht="16.5" customHeight="1">
      <c r="A7" s="1">
        <v>4</v>
      </c>
      <c r="B7" s="19" t="s">
        <v>14</v>
      </c>
      <c r="C7" s="21">
        <v>56.765537764</v>
      </c>
      <c r="D7" s="22">
        <v>56.765537764</v>
      </c>
      <c r="E7" s="9">
        <f t="shared" si="0"/>
        <v>0</v>
      </c>
      <c r="F7" s="23">
        <f t="shared" si="1"/>
        <v>0</v>
      </c>
      <c r="G7" s="23">
        <f t="shared" si="2"/>
        <v>0</v>
      </c>
    </row>
    <row r="8" spans="1:7" ht="16.5" customHeight="1">
      <c r="A8" s="1">
        <v>5</v>
      </c>
      <c r="B8" s="19" t="s">
        <v>15</v>
      </c>
      <c r="C8" s="21">
        <v>52.961215951</v>
      </c>
      <c r="D8" s="22">
        <v>52.961215951</v>
      </c>
      <c r="E8" s="9">
        <f t="shared" si="0"/>
        <v>0</v>
      </c>
      <c r="F8" s="23">
        <f t="shared" si="1"/>
        <v>0</v>
      </c>
      <c r="G8" s="23">
        <f t="shared" si="2"/>
        <v>0</v>
      </c>
    </row>
    <row r="9" spans="1:7" ht="16.5" customHeight="1">
      <c r="A9" s="1">
        <v>6</v>
      </c>
      <c r="B9" s="19" t="s">
        <v>16</v>
      </c>
      <c r="C9" s="21">
        <v>4.40520693313</v>
      </c>
      <c r="D9" s="22">
        <v>4.40520693313</v>
      </c>
      <c r="E9" s="9">
        <f t="shared" si="0"/>
        <v>0</v>
      </c>
      <c r="F9" s="23">
        <f t="shared" si="1"/>
        <v>0</v>
      </c>
      <c r="G9" s="23">
        <f t="shared" si="2"/>
        <v>0</v>
      </c>
    </row>
    <row r="10" spans="1:7" ht="16.5" customHeight="1">
      <c r="A10" s="1">
        <v>7</v>
      </c>
      <c r="B10" s="19" t="s">
        <v>17</v>
      </c>
      <c r="C10" s="21">
        <v>115.458515164</v>
      </c>
      <c r="D10" s="22">
        <v>115.4585140146</v>
      </c>
      <c r="E10" s="9">
        <f t="shared" si="0"/>
        <v>-1.1494000062839405E-06</v>
      </c>
      <c r="F10" s="23">
        <f t="shared" si="1"/>
        <v>-0.0004597600025135762</v>
      </c>
      <c r="G10" s="23">
        <f t="shared" si="2"/>
        <v>-0.00011494000062839405</v>
      </c>
    </row>
    <row r="11" spans="1:7" ht="16.5" customHeight="1">
      <c r="A11" s="1">
        <v>8</v>
      </c>
      <c r="B11" s="26" t="s">
        <v>18</v>
      </c>
      <c r="C11" s="21">
        <v>38.1047884602</v>
      </c>
      <c r="D11" s="22">
        <v>39.37538223149999</v>
      </c>
      <c r="E11" s="9">
        <f t="shared" si="0"/>
        <v>1.2705937712999926</v>
      </c>
      <c r="F11" s="23">
        <f t="shared" si="1"/>
        <v>508.23750851999705</v>
      </c>
      <c r="G11" s="23">
        <f t="shared" si="2"/>
        <v>127.05937712999926</v>
      </c>
    </row>
    <row r="12" spans="1:7" ht="16.5" customHeight="1">
      <c r="A12" s="1">
        <v>9</v>
      </c>
      <c r="B12" s="26" t="s">
        <v>19</v>
      </c>
      <c r="C12" s="21">
        <v>37.8400535855</v>
      </c>
      <c r="D12" s="22">
        <v>43.88468578274001</v>
      </c>
      <c r="E12" s="9">
        <f t="shared" si="0"/>
        <v>6.044632197240006</v>
      </c>
      <c r="F12" s="23">
        <f t="shared" si="1"/>
        <v>2417.8528788960025</v>
      </c>
      <c r="G12" s="23">
        <f t="shared" si="2"/>
        <v>604.4632197240006</v>
      </c>
    </row>
    <row r="13" spans="1:7" ht="16.5" customHeight="1">
      <c r="A13" s="1">
        <v>10</v>
      </c>
      <c r="B13" s="19" t="s">
        <v>20</v>
      </c>
      <c r="C13" s="21">
        <v>0.108777255435</v>
      </c>
      <c r="D13" s="22">
        <v>0.108777255435</v>
      </c>
      <c r="E13" s="9">
        <f t="shared" si="0"/>
        <v>0</v>
      </c>
      <c r="F13" s="23">
        <f t="shared" si="1"/>
        <v>0</v>
      </c>
      <c r="G13" s="23">
        <f t="shared" si="2"/>
        <v>0</v>
      </c>
    </row>
    <row r="14" spans="1:7" ht="16.5" customHeight="1">
      <c r="A14" s="1">
        <v>11</v>
      </c>
      <c r="B14" s="19" t="s">
        <v>21</v>
      </c>
      <c r="C14" s="21">
        <v>52.882587815</v>
      </c>
      <c r="D14" s="22">
        <v>52.882587815</v>
      </c>
      <c r="E14" s="9">
        <f t="shared" si="0"/>
        <v>0</v>
      </c>
      <c r="F14" s="23">
        <f t="shared" si="1"/>
        <v>0</v>
      </c>
      <c r="G14" s="23">
        <f t="shared" si="2"/>
        <v>0</v>
      </c>
    </row>
    <row r="15" spans="1:7" ht="16.5" customHeight="1">
      <c r="A15" s="1">
        <v>12</v>
      </c>
      <c r="B15" s="26" t="s">
        <v>22</v>
      </c>
      <c r="C15" s="21">
        <v>136.830635457</v>
      </c>
      <c r="D15" s="22">
        <v>145.0197899816</v>
      </c>
      <c r="E15" s="9">
        <f t="shared" si="0"/>
        <v>8.189154524600013</v>
      </c>
      <c r="F15" s="23">
        <f t="shared" si="1"/>
        <v>3275.6618098400054</v>
      </c>
      <c r="G15" s="23">
        <f t="shared" si="2"/>
        <v>818.9154524600013</v>
      </c>
    </row>
    <row r="16" spans="1:7" ht="16.5" customHeight="1">
      <c r="A16" s="1">
        <v>13</v>
      </c>
      <c r="B16" s="8" t="s">
        <v>23</v>
      </c>
      <c r="C16" s="21">
        <v>389.778057195</v>
      </c>
      <c r="D16" s="22">
        <v>440.1918249195999</v>
      </c>
      <c r="E16" s="9">
        <f t="shared" si="0"/>
        <v>50.41376772459995</v>
      </c>
      <c r="F16" s="23">
        <f t="shared" si="1"/>
        <v>20165.50708983998</v>
      </c>
      <c r="G16" s="23">
        <f t="shared" si="2"/>
        <v>5041.376772459995</v>
      </c>
    </row>
    <row r="17" spans="1:7" ht="16.5" customHeight="1">
      <c r="A17" s="1">
        <v>14</v>
      </c>
      <c r="B17" s="19" t="s">
        <v>24</v>
      </c>
      <c r="C17" s="21">
        <v>8.68602812432</v>
      </c>
      <c r="D17" s="22">
        <v>13.961782276324</v>
      </c>
      <c r="E17" s="9">
        <f t="shared" si="0"/>
        <v>5.275754152004</v>
      </c>
      <c r="F17" s="23">
        <f t="shared" si="1"/>
        <v>2110.3016608015996</v>
      </c>
      <c r="G17" s="23">
        <f t="shared" si="2"/>
        <v>527.5754152003999</v>
      </c>
    </row>
    <row r="18" spans="1:7" ht="16.5" customHeight="1">
      <c r="A18" s="1">
        <v>15</v>
      </c>
      <c r="B18" s="19" t="s">
        <v>25</v>
      </c>
      <c r="C18" s="21">
        <v>6.63011199311</v>
      </c>
      <c r="D18" s="22">
        <v>6.63011199311</v>
      </c>
      <c r="E18" s="9">
        <f t="shared" si="0"/>
        <v>0</v>
      </c>
      <c r="F18" s="23">
        <f t="shared" si="1"/>
        <v>0</v>
      </c>
      <c r="G18" s="23">
        <f t="shared" si="2"/>
        <v>0</v>
      </c>
    </row>
    <row r="19" spans="1:7" s="14" customFormat="1" ht="16.5" customHeight="1">
      <c r="A19" s="1">
        <v>16</v>
      </c>
      <c r="B19" s="8" t="s">
        <v>26</v>
      </c>
      <c r="C19" s="21">
        <v>246.303305811</v>
      </c>
      <c r="D19" s="22">
        <v>262.2185713604</v>
      </c>
      <c r="E19" s="9">
        <f t="shared" si="0"/>
        <v>15.915265549400004</v>
      </c>
      <c r="F19" s="23">
        <f t="shared" si="1"/>
        <v>6366.106219760001</v>
      </c>
      <c r="G19" s="23">
        <f t="shared" si="2"/>
        <v>1591.5265549400003</v>
      </c>
    </row>
    <row r="20" spans="1:7" s="14" customFormat="1" ht="16.5" customHeight="1">
      <c r="A20" s="1">
        <v>17</v>
      </c>
      <c r="B20" s="19" t="s">
        <v>27</v>
      </c>
      <c r="C20" s="21">
        <v>5.70579947806</v>
      </c>
      <c r="D20" s="22">
        <v>5.70579947806</v>
      </c>
      <c r="E20" s="9">
        <f t="shared" si="0"/>
        <v>0</v>
      </c>
      <c r="F20" s="23">
        <f t="shared" si="1"/>
        <v>0</v>
      </c>
      <c r="G20" s="23">
        <f t="shared" si="2"/>
        <v>0</v>
      </c>
    </row>
    <row r="21" spans="1:7" s="14" customFormat="1" ht="16.5" customHeight="1">
      <c r="A21" s="1">
        <v>18</v>
      </c>
      <c r="B21" s="19" t="s">
        <v>28</v>
      </c>
      <c r="C21" s="21">
        <v>57.3150524613</v>
      </c>
      <c r="D21" s="22">
        <v>57.3150524613</v>
      </c>
      <c r="E21" s="9">
        <f t="shared" si="0"/>
        <v>0</v>
      </c>
      <c r="F21" s="23">
        <f t="shared" si="1"/>
        <v>0</v>
      </c>
      <c r="G21" s="23">
        <f t="shared" si="2"/>
        <v>0</v>
      </c>
    </row>
    <row r="22" spans="1:7" s="14" customFormat="1" ht="16.5" customHeight="1">
      <c r="A22" s="1">
        <v>19</v>
      </c>
      <c r="B22" s="19" t="s">
        <v>29</v>
      </c>
      <c r="C22" s="21">
        <v>36.489260043</v>
      </c>
      <c r="D22" s="22">
        <v>36.489260043</v>
      </c>
      <c r="E22" s="9">
        <f t="shared" si="0"/>
        <v>0</v>
      </c>
      <c r="F22" s="23">
        <f t="shared" si="1"/>
        <v>0</v>
      </c>
      <c r="G22" s="23">
        <f t="shared" si="2"/>
        <v>0</v>
      </c>
    </row>
    <row r="23" spans="1:7" s="14" customFormat="1" ht="16.5" customHeight="1">
      <c r="A23" s="1">
        <v>20</v>
      </c>
      <c r="B23" s="19" t="s">
        <v>30</v>
      </c>
      <c r="C23" s="21">
        <v>2.19633064456</v>
      </c>
      <c r="D23" s="22">
        <v>2.19633064456</v>
      </c>
      <c r="E23" s="9">
        <f t="shared" si="0"/>
        <v>0</v>
      </c>
      <c r="F23" s="23">
        <f t="shared" si="1"/>
        <v>0</v>
      </c>
      <c r="G23" s="23">
        <f t="shared" si="2"/>
        <v>0</v>
      </c>
    </row>
    <row r="24" spans="1:7" s="14" customFormat="1" ht="16.5" customHeight="1">
      <c r="A24" s="1">
        <v>21</v>
      </c>
      <c r="B24" s="8" t="s">
        <v>31</v>
      </c>
      <c r="C24" s="21">
        <v>20.0580080218</v>
      </c>
      <c r="D24" s="22">
        <v>35.988478100372</v>
      </c>
      <c r="E24" s="9">
        <f t="shared" si="0"/>
        <v>15.930470078572</v>
      </c>
      <c r="F24" s="23">
        <f t="shared" si="1"/>
        <v>6372.1880314288</v>
      </c>
      <c r="G24" s="23">
        <f t="shared" si="2"/>
        <v>1593.0470078572</v>
      </c>
    </row>
    <row r="25" spans="1:7" s="14" customFormat="1" ht="16.5" customHeight="1">
      <c r="A25" s="1">
        <v>22</v>
      </c>
      <c r="B25" s="19" t="s">
        <v>32</v>
      </c>
      <c r="C25" s="21">
        <v>8.75936966247</v>
      </c>
      <c r="D25" s="22">
        <v>14.713637660022</v>
      </c>
      <c r="E25" s="9">
        <f t="shared" si="0"/>
        <v>5.954267997552</v>
      </c>
      <c r="F25" s="23">
        <f t="shared" si="1"/>
        <v>2381.7071990208</v>
      </c>
      <c r="G25" s="23">
        <f t="shared" si="2"/>
        <v>595.4267997552</v>
      </c>
    </row>
    <row r="26" spans="1:7" s="14" customFormat="1" ht="16.5" customHeight="1">
      <c r="A26" s="1">
        <v>23</v>
      </c>
      <c r="B26" s="8" t="s">
        <v>33</v>
      </c>
      <c r="C26" s="21">
        <v>4692.89270377</v>
      </c>
      <c r="D26" s="22">
        <v>4997.538698738</v>
      </c>
      <c r="E26" s="9">
        <f t="shared" si="0"/>
        <v>304.6459949680002</v>
      </c>
      <c r="F26" s="23">
        <f t="shared" si="1"/>
        <v>121858.39798720008</v>
      </c>
      <c r="G26" s="23">
        <f t="shared" si="2"/>
        <v>30464.59949680002</v>
      </c>
    </row>
    <row r="27" spans="1:7" ht="16.5" customHeight="1">
      <c r="A27" s="1">
        <v>24</v>
      </c>
      <c r="B27" s="19" t="s">
        <v>34</v>
      </c>
      <c r="C27" s="21">
        <v>8241.02385406</v>
      </c>
      <c r="D27" s="22">
        <v>7728.694348708002</v>
      </c>
      <c r="E27" s="9">
        <f t="shared" si="0"/>
        <v>-512.3295053519987</v>
      </c>
      <c r="F27" s="23">
        <f t="shared" si="1"/>
        <v>-204931.8021407995</v>
      </c>
      <c r="G27" s="23">
        <f t="shared" si="2"/>
        <v>-51232.950535199874</v>
      </c>
    </row>
    <row r="28" spans="1:7" ht="16.5" customHeight="1">
      <c r="A28" s="1">
        <v>25</v>
      </c>
      <c r="B28" s="19" t="s">
        <v>35</v>
      </c>
      <c r="C28" s="21">
        <v>0.40740981618</v>
      </c>
      <c r="D28" s="22">
        <v>0.40740981618</v>
      </c>
      <c r="E28" s="9">
        <f t="shared" si="0"/>
        <v>0</v>
      </c>
      <c r="F28" s="23">
        <f t="shared" si="1"/>
        <v>0</v>
      </c>
      <c r="G28" s="23">
        <f t="shared" si="2"/>
        <v>0</v>
      </c>
    </row>
    <row r="29" spans="1:7" ht="16.5" customHeight="1">
      <c r="A29" s="1">
        <v>26</v>
      </c>
      <c r="B29" s="19" t="s">
        <v>36</v>
      </c>
      <c r="C29" s="21">
        <v>160.339212714</v>
      </c>
      <c r="D29" s="22">
        <v>160.339212714</v>
      </c>
      <c r="E29" s="9">
        <f t="shared" si="0"/>
        <v>0</v>
      </c>
      <c r="F29" s="23">
        <f t="shared" si="1"/>
        <v>0</v>
      </c>
      <c r="G29" s="23">
        <f t="shared" si="2"/>
        <v>0</v>
      </c>
    </row>
    <row r="30" spans="1:7" ht="16.5" customHeight="1">
      <c r="A30" s="1">
        <v>27</v>
      </c>
      <c r="B30" s="19" t="s">
        <v>37</v>
      </c>
      <c r="C30" s="21">
        <v>6.01095126297</v>
      </c>
      <c r="D30" s="22">
        <v>11.270452605254</v>
      </c>
      <c r="E30" s="9">
        <f t="shared" si="0"/>
        <v>5.2595013422840005</v>
      </c>
      <c r="F30" s="23">
        <f t="shared" si="1"/>
        <v>2103.8005369136004</v>
      </c>
      <c r="G30" s="23">
        <f t="shared" si="2"/>
        <v>525.9501342284001</v>
      </c>
    </row>
    <row r="31" spans="1:7" ht="16.5" customHeight="1">
      <c r="A31" s="1">
        <v>28</v>
      </c>
      <c r="B31" s="8" t="s">
        <v>38</v>
      </c>
      <c r="C31" s="21">
        <v>45.5790473528</v>
      </c>
      <c r="D31" s="22">
        <v>70.12222126218</v>
      </c>
      <c r="E31" s="9">
        <f t="shared" si="0"/>
        <v>24.543173909380002</v>
      </c>
      <c r="F31" s="23">
        <f t="shared" si="1"/>
        <v>9817.269563752001</v>
      </c>
      <c r="G31" s="23">
        <f t="shared" si="2"/>
        <v>2454.3173909380002</v>
      </c>
    </row>
    <row r="32" spans="1:7" ht="16.5" customHeight="1">
      <c r="A32" s="1">
        <v>29</v>
      </c>
      <c r="B32" s="8" t="s">
        <v>39</v>
      </c>
      <c r="C32" s="21">
        <v>122.32143815</v>
      </c>
      <c r="D32" s="22">
        <v>135.11194904540002</v>
      </c>
      <c r="E32" s="9">
        <f t="shared" si="0"/>
        <v>12.790510895400018</v>
      </c>
      <c r="F32" s="23">
        <f t="shared" si="1"/>
        <v>5116.204358160007</v>
      </c>
      <c r="G32" s="23">
        <f t="shared" si="2"/>
        <v>1279.0510895400018</v>
      </c>
    </row>
    <row r="33" ht="18.75">
      <c r="B33" s="7" t="s">
        <v>9</v>
      </c>
    </row>
    <row r="36" spans="2:5" ht="15">
      <c r="B36" t="s">
        <v>42</v>
      </c>
      <c r="C36" t="s">
        <v>10</v>
      </c>
      <c r="D36" t="s">
        <v>41</v>
      </c>
      <c r="E36" t="s">
        <v>43</v>
      </c>
    </row>
    <row r="37" spans="1:5" ht="15">
      <c r="A37">
        <v>13</v>
      </c>
      <c r="B37" t="s">
        <v>23</v>
      </c>
      <c r="C37">
        <v>13</v>
      </c>
      <c r="D37">
        <v>5041.376772459995</v>
      </c>
      <c r="E37" s="14" t="s">
        <v>55</v>
      </c>
    </row>
    <row r="38" spans="1:5" ht="15">
      <c r="A38">
        <v>23</v>
      </c>
      <c r="B38" t="s">
        <v>33</v>
      </c>
      <c r="C38">
        <v>23</v>
      </c>
      <c r="D38">
        <v>30464.59949680002</v>
      </c>
      <c r="E38" s="14" t="s">
        <v>47</v>
      </c>
    </row>
    <row r="39" spans="1:5" ht="15">
      <c r="A39">
        <v>1</v>
      </c>
      <c r="B39" t="s">
        <v>11</v>
      </c>
      <c r="C39">
        <v>1</v>
      </c>
      <c r="D39">
        <v>5609.641212125999</v>
      </c>
      <c r="E39" s="14" t="s">
        <v>51</v>
      </c>
    </row>
    <row r="40" spans="1:5" ht="15">
      <c r="A40">
        <v>21</v>
      </c>
      <c r="B40" t="s">
        <v>31</v>
      </c>
      <c r="C40">
        <v>21</v>
      </c>
      <c r="D40">
        <v>1593.0470078572</v>
      </c>
      <c r="E40" s="14" t="s">
        <v>56</v>
      </c>
    </row>
    <row r="41" spans="1:5" ht="15">
      <c r="A41">
        <v>28</v>
      </c>
      <c r="B41" t="s">
        <v>38</v>
      </c>
      <c r="C41">
        <v>28</v>
      </c>
      <c r="D41">
        <v>2454.3173909380002</v>
      </c>
      <c r="E41" s="14" t="s">
        <v>50</v>
      </c>
    </row>
    <row r="42" spans="1:5" ht="15">
      <c r="A42">
        <v>16</v>
      </c>
      <c r="B42" t="s">
        <v>26</v>
      </c>
      <c r="C42">
        <v>16</v>
      </c>
      <c r="D42">
        <v>1591.5265549400003</v>
      </c>
      <c r="E42" s="14" t="s">
        <v>50</v>
      </c>
    </row>
    <row r="43" spans="1:5" ht="15">
      <c r="A43">
        <v>29</v>
      </c>
      <c r="B43" t="s">
        <v>39</v>
      </c>
      <c r="C43">
        <v>29</v>
      </c>
      <c r="D43">
        <v>1279.0510895400018</v>
      </c>
      <c r="E43" s="14" t="s">
        <v>50</v>
      </c>
    </row>
    <row r="46" spans="1:8" ht="15">
      <c r="A46" s="14"/>
      <c r="B46" s="14" t="s">
        <v>42</v>
      </c>
      <c r="C46" s="14" t="s">
        <v>10</v>
      </c>
      <c r="D46" s="14" t="s">
        <v>41</v>
      </c>
      <c r="E46" s="14" t="s">
        <v>43</v>
      </c>
      <c r="F46" s="14"/>
      <c r="G46" s="14"/>
      <c r="H46" s="14"/>
    </row>
    <row r="47" spans="1:8" ht="15">
      <c r="A47" s="14">
        <v>1</v>
      </c>
      <c r="B47" s="14" t="s">
        <v>11</v>
      </c>
      <c r="C47" s="14">
        <v>1</v>
      </c>
      <c r="D47" s="14">
        <v>5609.641212125999</v>
      </c>
      <c r="E47" s="14" t="s">
        <v>51</v>
      </c>
      <c r="F47" s="14"/>
      <c r="G47" s="14"/>
      <c r="H47" s="14"/>
    </row>
    <row r="48" spans="1:8" ht="15">
      <c r="A48" s="14">
        <v>13</v>
      </c>
      <c r="B48" s="14" t="s">
        <v>23</v>
      </c>
      <c r="C48" s="14">
        <v>13</v>
      </c>
      <c r="D48" s="14">
        <v>5041.376772459995</v>
      </c>
      <c r="E48" s="14" t="s">
        <v>55</v>
      </c>
      <c r="F48" s="14"/>
      <c r="G48" s="14"/>
      <c r="H48" s="14"/>
    </row>
    <row r="49" spans="1:8" ht="15">
      <c r="A49" s="14">
        <v>16</v>
      </c>
      <c r="B49" s="14" t="s">
        <v>26</v>
      </c>
      <c r="C49" s="14">
        <v>16</v>
      </c>
      <c r="D49" s="14">
        <v>1591.5265549400003</v>
      </c>
      <c r="E49" s="14" t="s">
        <v>50</v>
      </c>
      <c r="F49" s="14"/>
      <c r="G49" s="14"/>
      <c r="H49" s="14"/>
    </row>
    <row r="50" spans="1:8" ht="15">
      <c r="A50" s="14">
        <v>21</v>
      </c>
      <c r="B50" s="14" t="s">
        <v>31</v>
      </c>
      <c r="C50" s="14">
        <v>21</v>
      </c>
      <c r="D50" s="14">
        <v>1593.0470078572</v>
      </c>
      <c r="E50" s="14" t="s">
        <v>56</v>
      </c>
      <c r="F50" s="14"/>
      <c r="G50" s="14"/>
      <c r="H50" s="14"/>
    </row>
    <row r="51" spans="1:8" ht="15">
      <c r="A51" s="14">
        <v>23</v>
      </c>
      <c r="B51" s="14" t="s">
        <v>33</v>
      </c>
      <c r="C51" s="14">
        <v>23</v>
      </c>
      <c r="D51" s="14">
        <v>30464.59949680002</v>
      </c>
      <c r="E51" s="14" t="s">
        <v>47</v>
      </c>
      <c r="F51" s="14"/>
      <c r="G51" s="14"/>
      <c r="H51" s="14"/>
    </row>
    <row r="52" spans="1:8" ht="15">
      <c r="A52" s="14">
        <v>28</v>
      </c>
      <c r="B52" s="14" t="s">
        <v>38</v>
      </c>
      <c r="C52" s="14">
        <v>28</v>
      </c>
      <c r="D52" s="14">
        <v>2454.3173909380002</v>
      </c>
      <c r="E52" s="14" t="s">
        <v>50</v>
      </c>
      <c r="F52" s="14"/>
      <c r="G52" s="14"/>
      <c r="H52" s="14"/>
    </row>
    <row r="53" spans="1:8" ht="15">
      <c r="A53" s="14">
        <v>29</v>
      </c>
      <c r="B53" s="14" t="s">
        <v>39</v>
      </c>
      <c r="C53" s="14">
        <v>29</v>
      </c>
      <c r="D53" s="14">
        <v>1279.0510895400018</v>
      </c>
      <c r="E53" s="14" t="s">
        <v>50</v>
      </c>
      <c r="F53" s="14"/>
      <c r="G53" s="14"/>
      <c r="H53" s="14"/>
    </row>
  </sheetData>
  <mergeCells count="4">
    <mergeCell ref="A2:A3"/>
    <mergeCell ref="B2:B3"/>
    <mergeCell ref="C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 topLeftCell="A1">
      <selection activeCell="C19" sqref="C19"/>
    </sheetView>
  </sheetViews>
  <sheetFormatPr defaultColWidth="9.140625" defaultRowHeight="15"/>
  <cols>
    <col min="1" max="1" width="24.28125" style="0" bestFit="1" customWidth="1"/>
    <col min="2" max="2" width="6.7109375" style="14" customWidth="1"/>
    <col min="3" max="3" width="30.8515625" style="0" bestFit="1" customWidth="1"/>
    <col min="4" max="4" width="45.00390625" style="0" bestFit="1" customWidth="1"/>
  </cols>
  <sheetData>
    <row r="3" spans="1:4" ht="15">
      <c r="A3" s="24" t="s">
        <v>42</v>
      </c>
      <c r="B3" s="24" t="s">
        <v>10</v>
      </c>
      <c r="C3" s="24" t="s">
        <v>41</v>
      </c>
      <c r="D3" s="24" t="s">
        <v>43</v>
      </c>
    </row>
    <row r="4" spans="1:4" ht="15">
      <c r="A4" t="s">
        <v>23</v>
      </c>
      <c r="B4" s="14">
        <v>13</v>
      </c>
      <c r="C4" s="23">
        <v>5041.376772459995</v>
      </c>
      <c r="D4" t="s">
        <v>46</v>
      </c>
    </row>
    <row r="5" spans="1:4" ht="15">
      <c r="A5" t="s">
        <v>33</v>
      </c>
      <c r="B5" s="14">
        <v>23</v>
      </c>
      <c r="C5" s="23">
        <v>30464.59949680002</v>
      </c>
      <c r="D5" s="14" t="s">
        <v>47</v>
      </c>
    </row>
    <row r="6" spans="1:4" ht="15">
      <c r="A6" t="s">
        <v>11</v>
      </c>
      <c r="B6" s="14">
        <v>1</v>
      </c>
      <c r="C6" s="23">
        <v>5609.641212125999</v>
      </c>
      <c r="D6" s="14" t="s">
        <v>48</v>
      </c>
    </row>
    <row r="7" spans="1:4" ht="15">
      <c r="A7" t="s">
        <v>31</v>
      </c>
      <c r="B7" s="14">
        <v>21</v>
      </c>
      <c r="C7" s="23">
        <v>1593.0470078572</v>
      </c>
      <c r="D7" s="14" t="s">
        <v>48</v>
      </c>
    </row>
    <row r="8" spans="1:4" ht="15">
      <c r="A8" t="s">
        <v>38</v>
      </c>
      <c r="B8" s="14">
        <v>28</v>
      </c>
      <c r="C8" s="23">
        <v>2454.3173909380002</v>
      </c>
      <c r="D8" s="14" t="s">
        <v>49</v>
      </c>
    </row>
    <row r="9" spans="1:4" ht="15">
      <c r="A9" t="s">
        <v>26</v>
      </c>
      <c r="B9" s="14">
        <v>16</v>
      </c>
      <c r="C9" s="23">
        <v>1591.5265549400003</v>
      </c>
      <c r="D9" s="14" t="s">
        <v>50</v>
      </c>
    </row>
    <row r="10" spans="1:4" ht="15">
      <c r="A10" t="s">
        <v>39</v>
      </c>
      <c r="B10" s="14">
        <v>29</v>
      </c>
      <c r="C10" s="23">
        <v>1279.0510895400018</v>
      </c>
      <c r="D10" s="14" t="s">
        <v>50</v>
      </c>
    </row>
    <row r="13" ht="15">
      <c r="A13" t="s">
        <v>44</v>
      </c>
    </row>
    <row r="14" spans="1:5" ht="15">
      <c r="A14" s="14" t="s">
        <v>23</v>
      </c>
      <c r="B14" s="14">
        <v>13</v>
      </c>
      <c r="C14" s="23">
        <v>5041.376772459995</v>
      </c>
      <c r="D14" s="25" t="s">
        <v>45</v>
      </c>
      <c r="E14" s="2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mnsadewo</dc:creator>
  <cp:keywords/>
  <dc:description/>
  <cp:lastModifiedBy>user</cp:lastModifiedBy>
  <dcterms:created xsi:type="dcterms:W3CDTF">2018-01-01T14:18:22Z</dcterms:created>
  <dcterms:modified xsi:type="dcterms:W3CDTF">2018-03-12T18:06:56Z</dcterms:modified>
  <cp:category/>
  <cp:version/>
  <cp:contentType/>
  <cp:contentStatus/>
</cp:coreProperties>
</file>