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75" windowWidth="14355" windowHeight="444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<sst xmlns="http://schemas.openxmlformats.org/spreadsheetml/2006/main" count="219" uniqueCount="36">
  <si>
    <t>NO</t>
  </si>
  <si>
    <t>KODE</t>
  </si>
  <si>
    <t>ROA (%)</t>
  </si>
  <si>
    <t>NWC (Rp)</t>
  </si>
  <si>
    <t>CR (%)</t>
  </si>
  <si>
    <t>DER</t>
  </si>
  <si>
    <t>TATO (Rp)</t>
  </si>
  <si>
    <t>ADMF</t>
  </si>
  <si>
    <t>AKRA</t>
  </si>
  <si>
    <t>BBCA</t>
  </si>
  <si>
    <t>BBNI</t>
  </si>
  <si>
    <t>BBRI</t>
  </si>
  <si>
    <t>BBTN</t>
  </si>
  <si>
    <t>BMRI</t>
  </si>
  <si>
    <t>BNGA</t>
  </si>
  <si>
    <t>ELSA</t>
  </si>
  <si>
    <t>INDF</t>
  </si>
  <si>
    <t>INKP</t>
  </si>
  <si>
    <t>MYOR</t>
  </si>
  <si>
    <t>PTPP</t>
  </si>
  <si>
    <t>SMGR</t>
  </si>
  <si>
    <t>TINS</t>
  </si>
  <si>
    <t>TPIA</t>
  </si>
  <si>
    <t>ROA</t>
  </si>
  <si>
    <t>2,59.</t>
  </si>
  <si>
    <t>2011-2013</t>
  </si>
  <si>
    <t>2008-2010</t>
  </si>
  <si>
    <t>JUMLAH</t>
  </si>
  <si>
    <t>RATA-RATA</t>
  </si>
  <si>
    <t>MK</t>
  </si>
  <si>
    <t>CR</t>
  </si>
  <si>
    <t>TATO</t>
  </si>
  <si>
    <t>1.36</t>
  </si>
  <si>
    <t>0.85</t>
  </si>
  <si>
    <t>TAHUN</t>
  </si>
  <si>
    <t>NWC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</si>
</sst>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Rp&quot;#,##0;\-&quot;Rp&quot;#,##0"/>
    <numFmt numFmtId="164" formatCode="h:mm"/>
  </numFmts>
  <fonts count="3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</cellStyleXfs>
  <cellXfs count="51">
    <xf numFmtId="0" fontId="0" fillId="0" borderId="0" xfId="0" applyAlignment="1">
      <alignment vertical="center"/>
    </xf>
    <xf numFmtId="0" fontId="2" fillId="0" borderId="1" xfId="20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2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20" applyFont="1" applyFill="1" applyBorder="1" applyAlignment="1" applyProtection="1">
      <alignment horizontal="left"/>
      <protection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2" fillId="0" borderId="1" xfId="20" applyFont="1" applyFill="1" applyBorder="1" applyAlignment="1" applyProtection="1">
      <alignment horizontal="left"/>
      <protection/>
    </xf>
    <xf numFmtId="0" fontId="2" fillId="3" borderId="1" xfId="20" applyFont="1" applyFill="1" applyBorder="1" applyAlignment="1" applyProtection="1">
      <alignment horizontal="left"/>
      <protection/>
    </xf>
    <xf numFmtId="5" fontId="2" fillId="0" borderId="1" xfId="20" applyNumberFormat="1" applyFont="1" applyFill="1" applyBorder="1" applyAlignment="1" applyProtection="1">
      <alignment horizontal="left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2" fillId="0" borderId="1" xfId="21" applyFont="1" applyFill="1" applyBorder="1" applyAlignment="1" applyProtection="1">
      <alignment horizontal="left" vertical="center"/>
      <protection/>
    </xf>
    <xf numFmtId="5" fontId="2" fillId="0" borderId="1" xfId="20" applyNumberFormat="1" applyFont="1" applyFill="1" applyBorder="1" applyAlignment="1" applyProtection="1">
      <alignment horizontal="left" vertical="center"/>
      <protection/>
    </xf>
    <xf numFmtId="5" fontId="2" fillId="0" borderId="1" xfId="21" applyNumberFormat="1" applyFont="1" applyFill="1" applyBorder="1" applyAlignment="1" applyProtection="1">
      <alignment horizontal="left" vertical="center"/>
      <protection/>
    </xf>
    <xf numFmtId="0" fontId="2" fillId="3" borderId="1" xfId="20" applyFont="1" applyFill="1" applyBorder="1" applyAlignment="1" applyProtection="1">
      <alignment horizontal="left" vertical="center"/>
      <protection/>
    </xf>
    <xf numFmtId="0" fontId="2" fillId="3" borderId="1" xfId="21" applyFont="1" applyFill="1" applyBorder="1" applyAlignment="1" applyProtection="1">
      <alignment horizontal="left" vertical="center"/>
      <protection/>
    </xf>
    <xf numFmtId="0" fontId="2" fillId="0" borderId="1" xfId="20" applyFont="1" applyFill="1" applyBorder="1" applyAlignment="1" applyProtection="1">
      <alignment horizontal="left"/>
      <protection/>
    </xf>
    <xf numFmtId="0" fontId="2" fillId="3" borderId="1" xfId="21" applyFont="1" applyFill="1" applyBorder="1" applyAlignment="1" applyProtection="1">
      <alignment horizontal="left" vertical="center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5" fontId="2" fillId="0" borderId="1" xfId="0" applyNumberFormat="1" applyFont="1" applyFill="1" applyBorder="1" applyAlignment="1">
      <alignment horizontal="left"/>
    </xf>
    <xf numFmtId="5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20" applyFont="1" applyFill="1" applyBorder="1" applyAlignment="1" applyProtection="1">
      <alignment horizontal="left"/>
      <protection/>
    </xf>
    <xf numFmtId="5" fontId="2" fillId="0" borderId="1" xfId="0" applyNumberFormat="1" applyFont="1" applyBorder="1" applyAlignment="1">
      <alignment horizontal="left"/>
    </xf>
    <xf numFmtId="0" fontId="2" fillId="4" borderId="1" xfId="20" applyFont="1" applyFill="1" applyBorder="1" applyAlignment="1" applyProtection="1">
      <alignment horizontal="left"/>
      <protection/>
    </xf>
    <xf numFmtId="0" fontId="2" fillId="5" borderId="1" xfId="2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vertical="center"/>
    </xf>
    <xf numFmtId="0" fontId="2" fillId="0" borderId="0" xfId="20" applyFont="1" applyFill="1" applyBorder="1" applyAlignment="1" applyProtection="1">
      <alignment horizontal="left"/>
      <protection/>
    </xf>
    <xf numFmtId="0" fontId="2" fillId="0" borderId="1" xfId="21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3" xfId="20" applyFont="1" applyFill="1" applyBorder="1" applyAlignment="1" applyProtection="1">
      <alignment horizontal="left"/>
      <protection/>
    </xf>
    <xf numFmtId="0" fontId="2" fillId="2" borderId="3" xfId="20" applyFont="1" applyFill="1" applyBorder="1" applyAlignment="1" applyProtection="1">
      <alignment horizontal="left"/>
      <protection/>
    </xf>
    <xf numFmtId="0" fontId="2" fillId="6" borderId="3" xfId="20" applyFont="1" applyFill="1" applyBorder="1" applyAlignment="1" applyProtection="1">
      <alignment horizontal="left"/>
      <protection/>
    </xf>
    <xf numFmtId="0" fontId="2" fillId="4" borderId="3" xfId="20" applyFont="1" applyFill="1" applyBorder="1" applyAlignment="1" applyProtection="1">
      <alignment horizontal="left"/>
      <protection/>
    </xf>
    <xf numFmtId="0" fontId="2" fillId="7" borderId="3" xfId="20" applyFont="1" applyFill="1" applyBorder="1" applyAlignment="1" applyProtection="1">
      <alignment horizontal="left"/>
      <protection/>
    </xf>
    <xf numFmtId="0" fontId="2" fillId="0" borderId="1" xfId="20" applyFont="1" applyBorder="1" applyAlignment="1" applyProtection="1">
      <alignment horizontal="center"/>
      <protection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"/>
  <sheetViews>
    <sheetView tabSelected="1" zoomScale="106" zoomScaleNormal="106" workbookViewId="0" topLeftCell="AO1">
      <selection activeCell="AT3" sqref="AT3:AT16"/>
    </sheetView>
  </sheetViews>
  <sheetFormatPr defaultColWidth="9.00390625" defaultRowHeight="15"/>
  <cols>
    <col min="1" max="1" width="9.140625" style="3" customWidth="1"/>
    <col min="2" max="2" width="14.28125" style="3" customWidth="1"/>
    <col min="3" max="14" width="9.140625" style="3" customWidth="1"/>
    <col min="15" max="15" width="13.7109375" style="3" customWidth="1"/>
    <col min="16" max="16" width="13.140625" style="3" customWidth="1"/>
    <col min="17" max="17" width="14.57421875" style="3" customWidth="1"/>
    <col min="18" max="18" width="15.28125" style="3" customWidth="1"/>
    <col min="19" max="19" width="15.57421875" style="3" customWidth="1"/>
    <col min="20" max="20" width="16.57421875" style="3" customWidth="1"/>
    <col min="21" max="22" width="16.8515625" style="3" customWidth="1"/>
    <col min="23" max="23" width="14.00390625" style="3" customWidth="1"/>
    <col min="24" max="24" width="15.00390625" style="3" customWidth="1"/>
    <col min="25" max="25" width="17.28125" style="3" customWidth="1"/>
    <col min="26" max="26" width="18.140625" style="3" customWidth="1"/>
    <col min="27" max="27" width="11.00390625" style="3" customWidth="1"/>
    <col min="28" max="28" width="15.140625" style="3" customWidth="1"/>
    <col min="29" max="47" width="9.140625" style="3" customWidth="1"/>
    <col min="48" max="48" width="8.140625" style="3" customWidth="1"/>
    <col min="49" max="59" width="9.140625" style="3" customWidth="1"/>
    <col min="60" max="60" width="10.00390625" style="3" customWidth="1"/>
    <col min="61" max="61" width="12.00390625" style="3" customWidth="1"/>
    <col min="62" max="62" width="10.7109375" style="3" customWidth="1"/>
    <col min="63" max="63" width="9.7109375" style="3" customWidth="1"/>
    <col min="64" max="256" width="9.140625" style="3" customWidth="1"/>
    <col min="257" max="16384" width="9.00390625" style="3" customWidth="1"/>
  </cols>
  <sheetData>
    <row r="1" spans="1:68" ht="15">
      <c r="A1" s="1" t="s">
        <v>0</v>
      </c>
      <c r="B1" s="1" t="s">
        <v>1</v>
      </c>
      <c r="C1" s="46" t="s">
        <v>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 t="s">
        <v>3</v>
      </c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 t="s">
        <v>4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 t="s">
        <v>5</v>
      </c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 t="s">
        <v>6</v>
      </c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2"/>
    </row>
    <row r="2" spans="1:63" ht="15">
      <c r="A2" s="1"/>
      <c r="B2" s="1"/>
      <c r="C2" s="4">
        <v>2007</v>
      </c>
      <c r="D2" s="4">
        <v>2008</v>
      </c>
      <c r="E2" s="4">
        <v>2009</v>
      </c>
      <c r="F2" s="4">
        <v>2010</v>
      </c>
      <c r="G2" s="4">
        <v>2011</v>
      </c>
      <c r="H2" s="4">
        <v>2012</v>
      </c>
      <c r="I2" s="4">
        <v>2013</v>
      </c>
      <c r="J2" s="4">
        <v>2014</v>
      </c>
      <c r="K2" s="4">
        <v>2015</v>
      </c>
      <c r="L2" s="4">
        <v>2016</v>
      </c>
      <c r="M2" s="4">
        <v>2017</v>
      </c>
      <c r="N2" s="4">
        <v>2018</v>
      </c>
      <c r="O2" s="4">
        <v>2007</v>
      </c>
      <c r="P2" s="4">
        <v>2008</v>
      </c>
      <c r="Q2" s="4">
        <v>2009</v>
      </c>
      <c r="R2" s="4">
        <v>2010</v>
      </c>
      <c r="S2" s="4">
        <v>2011</v>
      </c>
      <c r="T2" s="4">
        <v>2012</v>
      </c>
      <c r="U2" s="4">
        <v>2013</v>
      </c>
      <c r="V2" s="4">
        <v>2014</v>
      </c>
      <c r="W2" s="4">
        <v>2015</v>
      </c>
      <c r="X2" s="4">
        <v>2016</v>
      </c>
      <c r="Y2" s="4">
        <v>2017</v>
      </c>
      <c r="Z2" s="4">
        <v>2018</v>
      </c>
      <c r="AA2" s="4">
        <v>2007</v>
      </c>
      <c r="AB2" s="4">
        <v>2008</v>
      </c>
      <c r="AC2" s="4">
        <v>2009</v>
      </c>
      <c r="AD2" s="4">
        <v>2010</v>
      </c>
      <c r="AE2" s="4">
        <v>2011</v>
      </c>
      <c r="AF2" s="4">
        <v>2012</v>
      </c>
      <c r="AG2" s="4">
        <v>2013</v>
      </c>
      <c r="AH2" s="4">
        <v>2014</v>
      </c>
      <c r="AI2" s="4">
        <v>2015</v>
      </c>
      <c r="AJ2" s="4">
        <v>2016</v>
      </c>
      <c r="AK2" s="4">
        <v>2017</v>
      </c>
      <c r="AL2" s="4">
        <v>2018</v>
      </c>
      <c r="AM2" s="4">
        <v>2007</v>
      </c>
      <c r="AN2" s="4">
        <v>2008</v>
      </c>
      <c r="AO2" s="4">
        <v>2009</v>
      </c>
      <c r="AP2" s="4">
        <v>2010</v>
      </c>
      <c r="AQ2" s="4">
        <v>2011</v>
      </c>
      <c r="AR2" s="4">
        <v>2012</v>
      </c>
      <c r="AS2" s="4">
        <v>2013</v>
      </c>
      <c r="AT2" s="4">
        <v>2014</v>
      </c>
      <c r="AU2" s="4">
        <v>2015</v>
      </c>
      <c r="AV2" s="4">
        <v>2016</v>
      </c>
      <c r="AW2" s="4">
        <v>2017</v>
      </c>
      <c r="AX2" s="4">
        <v>2018</v>
      </c>
      <c r="AY2" s="4">
        <v>2007</v>
      </c>
      <c r="AZ2" s="4">
        <v>2008</v>
      </c>
      <c r="BA2" s="4">
        <v>2009</v>
      </c>
      <c r="BB2" s="4">
        <v>2010</v>
      </c>
      <c r="BC2" s="4">
        <v>2011</v>
      </c>
      <c r="BD2" s="4">
        <v>2012</v>
      </c>
      <c r="BE2" s="4">
        <v>2013</v>
      </c>
      <c r="BF2" s="4">
        <v>2014</v>
      </c>
      <c r="BG2" s="4">
        <v>2015</v>
      </c>
      <c r="BH2" s="4">
        <v>2016</v>
      </c>
      <c r="BI2" s="4">
        <v>2017</v>
      </c>
      <c r="BJ2" s="4">
        <v>2018</v>
      </c>
      <c r="BK2" s="2"/>
    </row>
    <row r="3" spans="1:67" ht="15">
      <c r="A3" s="10">
        <v>1</v>
      </c>
      <c r="B3" s="10" t="s">
        <v>7</v>
      </c>
      <c r="C3" s="11">
        <v>16.95</v>
      </c>
      <c r="D3" s="10">
        <v>28.4</v>
      </c>
      <c r="E3" s="10">
        <v>28</v>
      </c>
      <c r="F3" s="10">
        <v>19.3</v>
      </c>
      <c r="G3" s="10">
        <v>12.13</v>
      </c>
      <c r="H3" s="10">
        <v>6.8</v>
      </c>
      <c r="I3" s="10">
        <v>7.07</v>
      </c>
      <c r="J3" s="10">
        <v>2.65</v>
      </c>
      <c r="K3" s="10">
        <v>2.4</v>
      </c>
      <c r="L3" s="10">
        <v>3.65</v>
      </c>
      <c r="M3" s="10">
        <v>4.78</v>
      </c>
      <c r="N3" s="10">
        <v>4.4</v>
      </c>
      <c r="O3" s="12">
        <v>1224613</v>
      </c>
      <c r="P3" s="12">
        <v>1224613</v>
      </c>
      <c r="Q3" s="12">
        <v>1950003</v>
      </c>
      <c r="R3" s="12">
        <v>2652403</v>
      </c>
      <c r="S3" s="12">
        <v>6289157</v>
      </c>
      <c r="T3" s="12">
        <v>309513</v>
      </c>
      <c r="U3" s="12">
        <v>8207363</v>
      </c>
      <c r="V3" s="12">
        <v>4067569</v>
      </c>
      <c r="W3" s="12">
        <v>4360789</v>
      </c>
      <c r="X3" s="12">
        <v>5508926</v>
      </c>
      <c r="Y3" s="12">
        <v>5745415</v>
      </c>
      <c r="Z3" s="12">
        <v>6450505</v>
      </c>
      <c r="AA3" s="11">
        <v>1.8</v>
      </c>
      <c r="AB3" s="10">
        <v>1.58</v>
      </c>
      <c r="AC3" s="10">
        <v>2.18</v>
      </c>
      <c r="AD3" s="10">
        <v>2.5</v>
      </c>
      <c r="AE3" s="10">
        <v>1.92</v>
      </c>
      <c r="AF3" s="10">
        <v>1.3</v>
      </c>
      <c r="AG3" s="10">
        <v>1.72</v>
      </c>
      <c r="AH3" s="10">
        <v>1.15</v>
      </c>
      <c r="AI3" s="10">
        <v>1.18</v>
      </c>
      <c r="AJ3" s="10">
        <v>1.24</v>
      </c>
      <c r="AK3" s="10">
        <v>1.24</v>
      </c>
      <c r="AL3" s="10">
        <v>1.26</v>
      </c>
      <c r="AM3" s="11">
        <v>1.7</v>
      </c>
      <c r="AN3" s="10">
        <v>0.84</v>
      </c>
      <c r="AO3" s="10">
        <v>0.63</v>
      </c>
      <c r="AP3" s="10">
        <v>1</v>
      </c>
      <c r="AQ3" s="10">
        <v>2.82</v>
      </c>
      <c r="AR3" s="10">
        <v>4.06</v>
      </c>
      <c r="AS3" s="10">
        <v>4.15</v>
      </c>
      <c r="AT3" s="10">
        <v>6.36</v>
      </c>
      <c r="AU3" s="10">
        <v>5.36</v>
      </c>
      <c r="AV3" s="10">
        <v>4.45</v>
      </c>
      <c r="AW3" s="10">
        <v>4.13</v>
      </c>
      <c r="AX3" s="10">
        <v>3.77</v>
      </c>
      <c r="AY3" s="10">
        <v>0.75</v>
      </c>
      <c r="AZ3" s="10">
        <v>0.94</v>
      </c>
      <c r="BA3" s="10">
        <v>0.91</v>
      </c>
      <c r="BB3" s="10">
        <v>0.51</v>
      </c>
      <c r="BC3" s="10">
        <v>0.31</v>
      </c>
      <c r="BD3" s="10">
        <v>0.27</v>
      </c>
      <c r="BE3" s="10">
        <v>0.26</v>
      </c>
      <c r="BF3" s="10">
        <v>0.27</v>
      </c>
      <c r="BG3" s="10">
        <v>2.9</v>
      </c>
      <c r="BH3" s="10">
        <v>0.3</v>
      </c>
      <c r="BI3" s="10">
        <v>0.3</v>
      </c>
      <c r="BJ3" s="10">
        <v>0.2</v>
      </c>
      <c r="BK3" s="8"/>
      <c r="BL3" s="9"/>
      <c r="BM3" s="9"/>
      <c r="BN3" s="9"/>
      <c r="BO3" s="9"/>
    </row>
    <row r="4" spans="1:67" ht="15">
      <c r="A4" s="10">
        <v>2</v>
      </c>
      <c r="B4" s="10" t="s">
        <v>9</v>
      </c>
      <c r="C4" s="11">
        <v>2.05</v>
      </c>
      <c r="D4" s="13">
        <v>3.12</v>
      </c>
      <c r="E4" s="13">
        <v>3.01</v>
      </c>
      <c r="F4" s="13">
        <v>3.2</v>
      </c>
      <c r="G4" s="13">
        <v>8.37</v>
      </c>
      <c r="H4" s="13">
        <v>3.21</v>
      </c>
      <c r="I4" s="13">
        <v>3.23</v>
      </c>
      <c r="J4" s="14">
        <v>2.99</v>
      </c>
      <c r="K4" s="14">
        <v>3.03</v>
      </c>
      <c r="L4" s="14">
        <v>3.05</v>
      </c>
      <c r="M4" s="14">
        <v>3.11</v>
      </c>
      <c r="N4" s="14">
        <v>2.32</v>
      </c>
      <c r="O4" s="15">
        <v>20441731</v>
      </c>
      <c r="P4" s="15">
        <v>1988587</v>
      </c>
      <c r="Q4" s="15">
        <v>4430543</v>
      </c>
      <c r="R4" s="16">
        <v>6576763</v>
      </c>
      <c r="S4" s="15">
        <v>2124964</v>
      </c>
      <c r="T4" s="15">
        <v>3671093</v>
      </c>
      <c r="U4" s="16">
        <v>43447233</v>
      </c>
      <c r="V4" s="15">
        <v>79873115</v>
      </c>
      <c r="W4" s="15">
        <v>92427346</v>
      </c>
      <c r="X4" s="15">
        <v>116182066</v>
      </c>
      <c r="Y4" s="15">
        <v>135379409</v>
      </c>
      <c r="Z4" s="15">
        <v>148205481</v>
      </c>
      <c r="AA4" s="17">
        <v>1.1</v>
      </c>
      <c r="AB4" s="14">
        <v>1.25</v>
      </c>
      <c r="AC4" s="14">
        <v>1.76</v>
      </c>
      <c r="AD4" s="14">
        <v>1.79</v>
      </c>
      <c r="AE4" s="14">
        <v>2.46</v>
      </c>
      <c r="AF4" s="14">
        <v>3.02</v>
      </c>
      <c r="AG4" s="14">
        <v>3.26</v>
      </c>
      <c r="AH4" s="14">
        <v>1.16</v>
      </c>
      <c r="AI4" s="14">
        <v>1.18</v>
      </c>
      <c r="AJ4" s="14">
        <v>1.2</v>
      </c>
      <c r="AK4" s="14">
        <v>1.22</v>
      </c>
      <c r="AL4" s="14">
        <v>1.22</v>
      </c>
      <c r="AM4" s="18">
        <v>9.66</v>
      </c>
      <c r="AN4" s="14">
        <v>9.54</v>
      </c>
      <c r="AO4" s="14">
        <v>9.13</v>
      </c>
      <c r="AP4" s="14">
        <v>8.51</v>
      </c>
      <c r="AQ4" s="14">
        <v>8.08</v>
      </c>
      <c r="AR4" s="14">
        <v>7.53</v>
      </c>
      <c r="AS4" s="14">
        <v>6.75</v>
      </c>
      <c r="AT4" s="14">
        <v>6.06</v>
      </c>
      <c r="AU4" s="14">
        <v>5.6</v>
      </c>
      <c r="AV4" s="14">
        <v>4.97</v>
      </c>
      <c r="AW4" s="14">
        <v>4.68</v>
      </c>
      <c r="AX4" s="14">
        <v>4.53</v>
      </c>
      <c r="AY4" s="13">
        <v>0.08</v>
      </c>
      <c r="AZ4" s="13">
        <v>0.09</v>
      </c>
      <c r="BA4" s="13">
        <v>0.09</v>
      </c>
      <c r="BB4" s="13">
        <v>0.08</v>
      </c>
      <c r="BC4" s="13">
        <v>0.8</v>
      </c>
      <c r="BD4" s="13">
        <v>0.087</v>
      </c>
      <c r="BE4" s="13">
        <v>0.9</v>
      </c>
      <c r="BF4" s="19">
        <v>0.07</v>
      </c>
      <c r="BG4" s="13">
        <v>0.07</v>
      </c>
      <c r="BH4" s="10">
        <v>0.07</v>
      </c>
      <c r="BI4" s="10">
        <v>0.07</v>
      </c>
      <c r="BJ4" s="10">
        <v>0.06</v>
      </c>
      <c r="BK4" s="8"/>
      <c r="BL4" s="9"/>
      <c r="BM4" s="9"/>
      <c r="BN4" s="9"/>
      <c r="BO4" s="9"/>
    </row>
    <row r="5" spans="1:67" ht="15">
      <c r="A5" s="10">
        <v>3</v>
      </c>
      <c r="B5" s="10" t="s">
        <v>10</v>
      </c>
      <c r="C5" s="11">
        <v>0.49</v>
      </c>
      <c r="D5" s="13">
        <v>0.92</v>
      </c>
      <c r="E5" s="13">
        <v>1.48</v>
      </c>
      <c r="F5" s="13">
        <v>2.21</v>
      </c>
      <c r="G5" s="13">
        <v>2.42</v>
      </c>
      <c r="H5" s="13">
        <v>2.59</v>
      </c>
      <c r="I5" s="13">
        <v>2.9</v>
      </c>
      <c r="J5" s="14">
        <v>2.6</v>
      </c>
      <c r="K5" s="14">
        <v>1.8</v>
      </c>
      <c r="L5" s="14">
        <v>1.89</v>
      </c>
      <c r="M5" s="14">
        <v>1.94</v>
      </c>
      <c r="N5" s="14">
        <v>1.87</v>
      </c>
      <c r="O5" s="15">
        <v>17247195</v>
      </c>
      <c r="P5" s="15">
        <v>15461726</v>
      </c>
      <c r="Q5" s="15">
        <v>19174522</v>
      </c>
      <c r="R5" s="15">
        <v>33149525</v>
      </c>
      <c r="S5" s="15">
        <v>1109258</v>
      </c>
      <c r="T5" s="15">
        <v>2249197</v>
      </c>
      <c r="U5" s="16">
        <v>2817271</v>
      </c>
      <c r="V5" s="15">
        <v>75425054</v>
      </c>
      <c r="W5" s="15">
        <v>95867611</v>
      </c>
      <c r="X5" s="15">
        <v>110330755</v>
      </c>
      <c r="Y5" s="15">
        <v>125243266</v>
      </c>
      <c r="Z5" s="15">
        <v>135334465</v>
      </c>
      <c r="AA5" s="17">
        <v>1.1</v>
      </c>
      <c r="AB5" s="14">
        <v>1.08</v>
      </c>
      <c r="AC5" s="14">
        <v>1.09</v>
      </c>
      <c r="AD5" s="14">
        <v>1.15</v>
      </c>
      <c r="AE5" s="14">
        <v>0.92</v>
      </c>
      <c r="AF5" s="14">
        <v>1.13</v>
      </c>
      <c r="AG5" s="14">
        <v>1.13</v>
      </c>
      <c r="AH5" s="14">
        <v>1.22</v>
      </c>
      <c r="AI5" s="14">
        <v>1.23</v>
      </c>
      <c r="AJ5" s="14">
        <v>1.22</v>
      </c>
      <c r="AK5" s="14">
        <v>1.21</v>
      </c>
      <c r="AL5" s="14">
        <v>1.2</v>
      </c>
      <c r="AM5" s="20">
        <v>9.63</v>
      </c>
      <c r="AN5" s="14">
        <v>12.04</v>
      </c>
      <c r="AO5" s="14">
        <v>10.86</v>
      </c>
      <c r="AP5" s="14">
        <v>6.49</v>
      </c>
      <c r="AQ5" s="14">
        <v>6.9</v>
      </c>
      <c r="AR5" s="14">
        <v>6.65</v>
      </c>
      <c r="AS5" s="14">
        <v>7.1</v>
      </c>
      <c r="AT5" s="14">
        <v>5.59</v>
      </c>
      <c r="AU5" s="14">
        <v>5.25</v>
      </c>
      <c r="AV5" s="14">
        <v>5.52</v>
      </c>
      <c r="AW5" s="14">
        <v>5.79</v>
      </c>
      <c r="AX5" s="14">
        <v>6.78</v>
      </c>
      <c r="AY5" s="13">
        <v>0.1</v>
      </c>
      <c r="AZ5" s="13">
        <v>0.1</v>
      </c>
      <c r="BA5" s="8">
        <v>0.1</v>
      </c>
      <c r="BB5" s="13">
        <v>0.1</v>
      </c>
      <c r="BC5" s="13">
        <v>0.09</v>
      </c>
      <c r="BD5" s="13">
        <v>0.1</v>
      </c>
      <c r="BE5" s="13">
        <v>0.1</v>
      </c>
      <c r="BF5" s="10">
        <v>0.1</v>
      </c>
      <c r="BG5" s="13">
        <v>0.07</v>
      </c>
      <c r="BH5" s="10">
        <v>0.07</v>
      </c>
      <c r="BI5" s="10">
        <v>0.06</v>
      </c>
      <c r="BJ5" s="10">
        <v>0.06</v>
      </c>
      <c r="BK5" s="8"/>
      <c r="BL5" s="9"/>
      <c r="BM5" s="9"/>
      <c r="BN5" s="9"/>
      <c r="BO5" s="9"/>
    </row>
    <row r="6" spans="1:67" ht="15">
      <c r="A6" s="10">
        <v>4</v>
      </c>
      <c r="B6" s="10" t="s">
        <v>11</v>
      </c>
      <c r="C6" s="11">
        <v>2.37</v>
      </c>
      <c r="D6" s="13">
        <v>3.39</v>
      </c>
      <c r="E6" s="13">
        <v>2.7</v>
      </c>
      <c r="F6" s="13">
        <v>3.56</v>
      </c>
      <c r="G6" s="13">
        <v>3.26</v>
      </c>
      <c r="H6" s="13">
        <v>3.38</v>
      </c>
      <c r="I6" s="13">
        <v>3.18</v>
      </c>
      <c r="J6" s="14">
        <v>3.02</v>
      </c>
      <c r="K6" s="14">
        <v>2.89</v>
      </c>
      <c r="L6" s="14">
        <v>2.61</v>
      </c>
      <c r="M6" s="14">
        <v>2.58</v>
      </c>
      <c r="N6" s="14">
        <v>1.15</v>
      </c>
      <c r="O6" s="15">
        <v>19437635</v>
      </c>
      <c r="P6" s="15">
        <v>22356697</v>
      </c>
      <c r="Q6" s="15">
        <v>27257381</v>
      </c>
      <c r="R6" s="15">
        <v>36673111</v>
      </c>
      <c r="S6" s="15">
        <v>76540414</v>
      </c>
      <c r="T6" s="15">
        <v>20926192</v>
      </c>
      <c r="U6" s="16">
        <v>23698715</v>
      </c>
      <c r="V6" s="15">
        <v>97737429</v>
      </c>
      <c r="W6" s="15">
        <v>113127179</v>
      </c>
      <c r="X6" s="15">
        <v>146812590</v>
      </c>
      <c r="Y6" s="15">
        <v>167347494</v>
      </c>
      <c r="Z6" s="15">
        <v>310349651</v>
      </c>
      <c r="AA6" s="17">
        <v>1.1</v>
      </c>
      <c r="AB6" s="14">
        <v>1.09</v>
      </c>
      <c r="AC6" s="14">
        <v>1.09</v>
      </c>
      <c r="AD6" s="14">
        <v>1.09</v>
      </c>
      <c r="AE6" s="14">
        <v>5.6</v>
      </c>
      <c r="AF6" s="14">
        <v>2.13</v>
      </c>
      <c r="AG6" s="14">
        <v>1.9</v>
      </c>
      <c r="AH6" s="14">
        <v>1.13</v>
      </c>
      <c r="AI6" s="14">
        <v>1.14</v>
      </c>
      <c r="AJ6" s="14">
        <v>1.17</v>
      </c>
      <c r="AK6" s="14">
        <v>1.17</v>
      </c>
      <c r="AL6" s="14">
        <v>1.31</v>
      </c>
      <c r="AM6" s="11">
        <v>9.48</v>
      </c>
      <c r="AN6" s="14">
        <v>10</v>
      </c>
      <c r="AO6" s="14">
        <v>10.62</v>
      </c>
      <c r="AP6" s="14">
        <v>10.02</v>
      </c>
      <c r="AQ6" s="14">
        <v>8.43</v>
      </c>
      <c r="AR6" s="14">
        <v>7.49</v>
      </c>
      <c r="AS6" s="14">
        <v>6.89</v>
      </c>
      <c r="AT6" s="14">
        <v>7.21</v>
      </c>
      <c r="AU6" s="14">
        <v>6.76</v>
      </c>
      <c r="AV6" s="14">
        <v>5.84</v>
      </c>
      <c r="AW6" s="14">
        <v>5.73</v>
      </c>
      <c r="AX6" s="14">
        <v>5.92</v>
      </c>
      <c r="AY6" s="13">
        <v>0.12</v>
      </c>
      <c r="AZ6" s="13">
        <v>0.12</v>
      </c>
      <c r="BA6" s="13">
        <v>0.12</v>
      </c>
      <c r="BB6" s="13">
        <v>0.12</v>
      </c>
      <c r="BC6" s="21">
        <v>0.11</v>
      </c>
      <c r="BD6" s="13">
        <v>0.1</v>
      </c>
      <c r="BE6" s="13">
        <v>0.1</v>
      </c>
      <c r="BF6" s="22">
        <v>0.09</v>
      </c>
      <c r="BG6" s="13">
        <v>0.09</v>
      </c>
      <c r="BH6" s="10">
        <v>0.09</v>
      </c>
      <c r="BI6" s="10">
        <v>0.09</v>
      </c>
      <c r="BJ6" s="10">
        <v>0.04</v>
      </c>
      <c r="BK6" s="8"/>
      <c r="BL6" s="9"/>
      <c r="BM6" s="9"/>
      <c r="BN6" s="9"/>
      <c r="BO6" s="9"/>
    </row>
    <row r="7" spans="1:67" ht="15">
      <c r="A7" s="10">
        <v>5</v>
      </c>
      <c r="B7" s="10" t="s">
        <v>12</v>
      </c>
      <c r="C7" s="11">
        <v>1.09</v>
      </c>
      <c r="D7" s="13">
        <v>1.48</v>
      </c>
      <c r="E7" s="13">
        <v>1.24</v>
      </c>
      <c r="F7" s="13">
        <v>1.84</v>
      </c>
      <c r="G7" s="13">
        <v>1.71</v>
      </c>
      <c r="H7" s="13">
        <v>1.67</v>
      </c>
      <c r="I7" s="13">
        <v>1.62</v>
      </c>
      <c r="J7" s="14">
        <v>0.79</v>
      </c>
      <c r="K7" s="14">
        <v>1.08</v>
      </c>
      <c r="L7" s="14">
        <v>1.22</v>
      </c>
      <c r="M7" s="14">
        <v>1.16</v>
      </c>
      <c r="N7" s="14">
        <v>0.82</v>
      </c>
      <c r="O7" s="15">
        <v>2787412</v>
      </c>
      <c r="P7" s="15">
        <v>3078470</v>
      </c>
      <c r="Q7" s="15">
        <v>5461516</v>
      </c>
      <c r="R7" s="15">
        <v>6447278</v>
      </c>
      <c r="S7" s="15">
        <v>7321643</v>
      </c>
      <c r="T7" s="15">
        <v>10278871</v>
      </c>
      <c r="U7" s="16">
        <v>11556753</v>
      </c>
      <c r="V7" s="15">
        <v>12252895</v>
      </c>
      <c r="W7" s="15">
        <v>13860107</v>
      </c>
      <c r="X7" s="15">
        <v>19130536</v>
      </c>
      <c r="Y7" s="15">
        <v>37427804</v>
      </c>
      <c r="Z7" s="15">
        <v>39357429</v>
      </c>
      <c r="AA7" s="17">
        <v>1.08</v>
      </c>
      <c r="AB7" s="14">
        <v>1.07</v>
      </c>
      <c r="AC7" s="14">
        <v>1.1</v>
      </c>
      <c r="AD7" s="14">
        <v>1.1</v>
      </c>
      <c r="AE7" s="14">
        <v>1.08</v>
      </c>
      <c r="AF7" s="14">
        <v>1.1</v>
      </c>
      <c r="AG7" s="14">
        <v>1.09</v>
      </c>
      <c r="AH7" s="14">
        <v>1.09</v>
      </c>
      <c r="AI7" s="14">
        <v>1.08</v>
      </c>
      <c r="AJ7" s="14">
        <v>1.09</v>
      </c>
      <c r="AK7" s="14">
        <v>1.16</v>
      </c>
      <c r="AL7" s="14">
        <v>1.16</v>
      </c>
      <c r="AM7" s="11">
        <v>12.16</v>
      </c>
      <c r="AN7" s="14">
        <v>13.61</v>
      </c>
      <c r="AO7" s="14">
        <v>9.71</v>
      </c>
      <c r="AP7" s="14">
        <v>9.6</v>
      </c>
      <c r="AQ7" s="14">
        <v>11.17</v>
      </c>
      <c r="AR7" s="14">
        <v>9.87</v>
      </c>
      <c r="AS7" s="14">
        <v>10.35</v>
      </c>
      <c r="AT7" s="14">
        <v>10.8</v>
      </c>
      <c r="AU7" s="14">
        <v>11.4</v>
      </c>
      <c r="AV7" s="14">
        <v>10.2</v>
      </c>
      <c r="AW7" s="14">
        <v>10.34</v>
      </c>
      <c r="AX7" s="14">
        <v>10.02</v>
      </c>
      <c r="AY7" s="13">
        <v>0.11</v>
      </c>
      <c r="AZ7" s="13">
        <v>0.1</v>
      </c>
      <c r="BA7" s="13">
        <v>0.1</v>
      </c>
      <c r="BB7" s="13">
        <v>0.11</v>
      </c>
      <c r="BC7" s="13">
        <v>0.09</v>
      </c>
      <c r="BD7" s="13">
        <v>0.08</v>
      </c>
      <c r="BE7" s="13">
        <v>0.08</v>
      </c>
      <c r="BF7" s="13">
        <v>0.08</v>
      </c>
      <c r="BG7" s="13">
        <v>0.08</v>
      </c>
      <c r="BH7" s="10">
        <v>0.08</v>
      </c>
      <c r="BI7" s="10">
        <v>0.08</v>
      </c>
      <c r="BJ7" s="10">
        <v>0.05</v>
      </c>
      <c r="BK7" s="8"/>
      <c r="BL7" s="9"/>
      <c r="BM7" s="9"/>
      <c r="BN7" s="9"/>
      <c r="BO7" s="9"/>
    </row>
    <row r="8" spans="1:67" ht="15">
      <c r="A8" s="10">
        <v>6</v>
      </c>
      <c r="B8" s="10" t="s">
        <v>13</v>
      </c>
      <c r="C8" s="11">
        <v>1.36</v>
      </c>
      <c r="D8" s="13">
        <v>2.2</v>
      </c>
      <c r="E8" s="13">
        <v>2.64</v>
      </c>
      <c r="F8" s="13">
        <v>3.05</v>
      </c>
      <c r="G8" s="13">
        <v>2.96</v>
      </c>
      <c r="H8" s="13">
        <v>3.08</v>
      </c>
      <c r="I8" s="13">
        <v>3.21</v>
      </c>
      <c r="J8" s="14">
        <v>2.42</v>
      </c>
      <c r="K8" s="14">
        <v>2.32</v>
      </c>
      <c r="L8" s="14">
        <v>1.41</v>
      </c>
      <c r="M8" s="14">
        <v>1.91</v>
      </c>
      <c r="N8" s="14">
        <v>2.15</v>
      </c>
      <c r="O8" s="15">
        <v>29250078</v>
      </c>
      <c r="P8" s="15">
        <v>30541938</v>
      </c>
      <c r="Q8" s="15">
        <v>35298263</v>
      </c>
      <c r="R8" s="15">
        <v>42070036</v>
      </c>
      <c r="S8" s="15">
        <v>100511954</v>
      </c>
      <c r="T8" s="15">
        <v>116135663</v>
      </c>
      <c r="U8" s="16">
        <v>136364274</v>
      </c>
      <c r="V8" s="15">
        <v>158020049</v>
      </c>
      <c r="W8" s="15">
        <v>173864704</v>
      </c>
      <c r="X8" s="15">
        <v>214146111</v>
      </c>
      <c r="Y8" s="15">
        <v>236674030</v>
      </c>
      <c r="Z8" s="15">
        <v>260298994</v>
      </c>
      <c r="AA8" s="17">
        <v>1.1</v>
      </c>
      <c r="AB8" s="14">
        <v>1.09</v>
      </c>
      <c r="AC8" s="14">
        <v>1.09</v>
      </c>
      <c r="AD8" s="14">
        <v>1.1</v>
      </c>
      <c r="AE8" s="14">
        <v>1.22</v>
      </c>
      <c r="AF8" s="14">
        <v>1.22</v>
      </c>
      <c r="AG8" s="14">
        <v>1.22</v>
      </c>
      <c r="AH8" s="14">
        <v>1.22</v>
      </c>
      <c r="AI8" s="14">
        <v>1.23</v>
      </c>
      <c r="AJ8" s="14">
        <v>1.25</v>
      </c>
      <c r="AK8" s="14">
        <v>1.26</v>
      </c>
      <c r="AL8" s="14">
        <v>1.27</v>
      </c>
      <c r="AM8" s="11">
        <v>9.9</v>
      </c>
      <c r="AN8" s="14">
        <v>10.73</v>
      </c>
      <c r="AO8" s="14">
        <v>10.17</v>
      </c>
      <c r="AP8" s="14">
        <v>9.69</v>
      </c>
      <c r="AQ8" s="14">
        <v>4.49</v>
      </c>
      <c r="AR8" s="14">
        <v>4.47</v>
      </c>
      <c r="AS8" s="14">
        <v>4.37</v>
      </c>
      <c r="AT8" s="14">
        <v>6.65</v>
      </c>
      <c r="AU8" s="14">
        <v>6.16</v>
      </c>
      <c r="AV8" s="14">
        <v>5.38</v>
      </c>
      <c r="AW8" s="14">
        <v>5.22</v>
      </c>
      <c r="AX8" s="14">
        <v>5.09</v>
      </c>
      <c r="AY8" s="13">
        <v>0.08</v>
      </c>
      <c r="AZ8" s="13">
        <v>0.08</v>
      </c>
      <c r="BA8" s="13">
        <v>0.09</v>
      </c>
      <c r="BB8" s="13">
        <v>0.09</v>
      </c>
      <c r="BC8" s="13">
        <v>0.09</v>
      </c>
      <c r="BD8" s="13">
        <v>0.1</v>
      </c>
      <c r="BE8" s="13">
        <v>0.07</v>
      </c>
      <c r="BF8" s="13">
        <v>0.07</v>
      </c>
      <c r="BG8" s="13">
        <v>0.07</v>
      </c>
      <c r="BH8" s="10">
        <v>0.07</v>
      </c>
      <c r="BI8" s="10">
        <v>0.07</v>
      </c>
      <c r="BJ8" s="10">
        <v>0.07</v>
      </c>
      <c r="BK8" s="8"/>
      <c r="BL8" s="9"/>
      <c r="BM8" s="9"/>
      <c r="BN8" s="9"/>
      <c r="BO8" s="9"/>
    </row>
    <row r="9" spans="1:67" ht="15">
      <c r="A9" s="10">
        <v>7</v>
      </c>
      <c r="B9" s="10" t="s">
        <v>14</v>
      </c>
      <c r="C9" s="11">
        <v>1.6</v>
      </c>
      <c r="D9" s="13">
        <v>1.28</v>
      </c>
      <c r="E9" s="13">
        <v>2.06</v>
      </c>
      <c r="F9" s="13">
        <v>2.33</v>
      </c>
      <c r="G9" s="13">
        <v>2.6</v>
      </c>
      <c r="H9" s="13">
        <v>2.9</v>
      </c>
      <c r="I9" s="13">
        <v>2.68</v>
      </c>
      <c r="J9" s="14">
        <v>1.01</v>
      </c>
      <c r="K9" s="14">
        <v>0.18</v>
      </c>
      <c r="L9" s="14">
        <v>0.86</v>
      </c>
      <c r="M9" s="14">
        <v>1.12</v>
      </c>
      <c r="N9" s="14">
        <v>0.99</v>
      </c>
      <c r="O9" s="15">
        <v>9135745</v>
      </c>
      <c r="P9" s="15">
        <v>9361226</v>
      </c>
      <c r="Q9" s="15">
        <v>11276372</v>
      </c>
      <c r="R9" s="15">
        <v>13840500</v>
      </c>
      <c r="S9" s="15">
        <v>6238157</v>
      </c>
      <c r="T9" s="15">
        <v>3095139</v>
      </c>
      <c r="U9" s="16">
        <v>8207363</v>
      </c>
      <c r="V9" s="15">
        <v>28447694</v>
      </c>
      <c r="W9" s="15">
        <v>28679387</v>
      </c>
      <c r="X9" s="15">
        <v>38000797</v>
      </c>
      <c r="Y9" s="15">
        <v>36950996</v>
      </c>
      <c r="Z9" s="15">
        <v>38478716</v>
      </c>
      <c r="AA9" s="17">
        <v>1.1</v>
      </c>
      <c r="AB9" s="14">
        <v>1.09</v>
      </c>
      <c r="AC9" s="14">
        <v>1.11</v>
      </c>
      <c r="AD9" s="14">
        <v>1.1</v>
      </c>
      <c r="AE9" s="14">
        <v>1.91</v>
      </c>
      <c r="AF9" s="14">
        <v>1.3</v>
      </c>
      <c r="AG9" s="14">
        <v>1.72</v>
      </c>
      <c r="AH9" s="14">
        <v>1.13</v>
      </c>
      <c r="AI9" s="14">
        <v>1.13</v>
      </c>
      <c r="AJ9" s="14">
        <v>1.18</v>
      </c>
      <c r="AK9" s="14">
        <v>1.16</v>
      </c>
      <c r="AL9" s="14">
        <v>1.17</v>
      </c>
      <c r="AM9" s="11">
        <v>9.26</v>
      </c>
      <c r="AN9" s="14">
        <v>10.02</v>
      </c>
      <c r="AO9" s="14">
        <v>8.49</v>
      </c>
      <c r="AP9" s="14">
        <v>9.37</v>
      </c>
      <c r="AQ9" s="14">
        <v>8.08</v>
      </c>
      <c r="AR9" s="14">
        <v>7.71</v>
      </c>
      <c r="AS9" s="14">
        <v>8.45</v>
      </c>
      <c r="AT9" s="14">
        <v>7.2</v>
      </c>
      <c r="AU9" s="14">
        <v>7.33</v>
      </c>
      <c r="AV9" s="14">
        <v>5.95</v>
      </c>
      <c r="AW9" s="14">
        <v>6.21</v>
      </c>
      <c r="AX9" s="14">
        <v>7.8</v>
      </c>
      <c r="AY9" s="13">
        <v>0.1</v>
      </c>
      <c r="AZ9" s="13">
        <v>0.1</v>
      </c>
      <c r="BA9" s="13">
        <v>0.11</v>
      </c>
      <c r="BB9" s="13">
        <v>0.09</v>
      </c>
      <c r="BC9" s="13">
        <v>0.1</v>
      </c>
      <c r="BD9" s="13">
        <v>0.1</v>
      </c>
      <c r="BE9" s="13">
        <v>0.1</v>
      </c>
      <c r="BF9" s="13">
        <v>0.08</v>
      </c>
      <c r="BG9" s="13">
        <v>0.08</v>
      </c>
      <c r="BH9" s="10">
        <v>0.08</v>
      </c>
      <c r="BI9" s="10">
        <v>0.08</v>
      </c>
      <c r="BJ9" s="10">
        <v>0.05</v>
      </c>
      <c r="BK9" s="8"/>
      <c r="BL9" s="9"/>
      <c r="BM9" s="9"/>
      <c r="BN9" s="9"/>
      <c r="BO9" s="9"/>
    </row>
    <row r="10" spans="1:67" ht="15">
      <c r="A10" s="10">
        <v>8</v>
      </c>
      <c r="B10" s="10" t="s">
        <v>15</v>
      </c>
      <c r="C10" s="11">
        <v>4.63</v>
      </c>
      <c r="D10" s="13">
        <v>4.03</v>
      </c>
      <c r="E10" s="13">
        <v>11.08</v>
      </c>
      <c r="F10" s="13">
        <v>1.73</v>
      </c>
      <c r="G10" s="13">
        <v>58.06</v>
      </c>
      <c r="H10" s="13">
        <v>4.07</v>
      </c>
      <c r="I10" s="13">
        <v>5.93</v>
      </c>
      <c r="J10" s="14">
        <v>9.85</v>
      </c>
      <c r="K10" s="14">
        <v>8.62</v>
      </c>
      <c r="L10" s="14">
        <v>7.54</v>
      </c>
      <c r="M10" s="14">
        <v>5.16</v>
      </c>
      <c r="N10" s="14">
        <v>3.81</v>
      </c>
      <c r="O10" s="15">
        <v>76397</v>
      </c>
      <c r="P10" s="15">
        <v>453100</v>
      </c>
      <c r="Q10" s="15">
        <v>887615</v>
      </c>
      <c r="R10" s="15">
        <v>768699</v>
      </c>
      <c r="S10" s="15">
        <v>488794</v>
      </c>
      <c r="T10" s="15">
        <v>623906</v>
      </c>
      <c r="U10" s="16">
        <v>932022</v>
      </c>
      <c r="V10" s="15">
        <v>56494</v>
      </c>
      <c r="W10" s="15">
        <v>2079319</v>
      </c>
      <c r="X10" s="15">
        <v>1865116</v>
      </c>
      <c r="Y10" s="15">
        <v>2379465</v>
      </c>
      <c r="Z10" s="15">
        <v>2616613</v>
      </c>
      <c r="AA10" s="17">
        <v>1.08</v>
      </c>
      <c r="AB10" s="14">
        <v>1.39</v>
      </c>
      <c r="AC10" s="14">
        <v>1.53</v>
      </c>
      <c r="AD10" s="14">
        <v>1.6</v>
      </c>
      <c r="AE10" s="14">
        <v>1.25</v>
      </c>
      <c r="AF10" s="14">
        <v>1.37</v>
      </c>
      <c r="AG10" s="14">
        <v>1.6</v>
      </c>
      <c r="AH10" s="14">
        <v>162.28</v>
      </c>
      <c r="AI10" s="14">
        <v>143.54</v>
      </c>
      <c r="AJ10" s="14">
        <v>148.71</v>
      </c>
      <c r="AK10" s="14">
        <v>135.37</v>
      </c>
      <c r="AL10" s="14">
        <v>114.11</v>
      </c>
      <c r="AM10" s="11">
        <v>1.26</v>
      </c>
      <c r="AN10" s="14">
        <v>1.04</v>
      </c>
      <c r="AO10" s="14">
        <v>1.2</v>
      </c>
      <c r="AP10" s="14">
        <v>0.89</v>
      </c>
      <c r="AQ10" s="14">
        <v>1.3</v>
      </c>
      <c r="AR10" s="14">
        <v>1.1</v>
      </c>
      <c r="AS10" s="14">
        <v>0.91</v>
      </c>
      <c r="AT10" s="14">
        <v>0.64</v>
      </c>
      <c r="AU10" s="14">
        <v>0.67</v>
      </c>
      <c r="AV10" s="14">
        <v>0.46</v>
      </c>
      <c r="AW10" s="14">
        <v>0.59</v>
      </c>
      <c r="AX10" s="14">
        <v>0.78</v>
      </c>
      <c r="AY10" s="13">
        <v>0.97</v>
      </c>
      <c r="AZ10" s="14">
        <v>0.77</v>
      </c>
      <c r="BA10" s="14">
        <v>0.87</v>
      </c>
      <c r="BB10" s="14">
        <v>1.14</v>
      </c>
      <c r="BC10" s="13">
        <v>1.07</v>
      </c>
      <c r="BD10" s="13">
        <v>1.11</v>
      </c>
      <c r="BE10" s="13">
        <v>0.94</v>
      </c>
      <c r="BF10" s="13">
        <v>0.99</v>
      </c>
      <c r="BG10" s="13">
        <v>0.85</v>
      </c>
      <c r="BH10" s="10">
        <v>0.86</v>
      </c>
      <c r="BI10" s="10">
        <v>1.02</v>
      </c>
      <c r="BJ10" s="10">
        <v>0.8</v>
      </c>
      <c r="BK10" s="8"/>
      <c r="BL10" s="9"/>
      <c r="BM10" s="9"/>
      <c r="BN10" s="9"/>
      <c r="BO10" s="9"/>
    </row>
    <row r="11" spans="1:67" ht="15">
      <c r="A11" s="10">
        <v>9</v>
      </c>
      <c r="B11" s="10" t="s">
        <v>17</v>
      </c>
      <c r="C11" s="11">
        <v>1.67</v>
      </c>
      <c r="D11" s="13">
        <v>3.39</v>
      </c>
      <c r="E11" s="13">
        <v>2.73</v>
      </c>
      <c r="F11" s="13">
        <v>0.21</v>
      </c>
      <c r="G11" s="13">
        <v>1.24</v>
      </c>
      <c r="H11" s="13">
        <v>1.04</v>
      </c>
      <c r="I11" s="13">
        <v>2.55</v>
      </c>
      <c r="J11" s="14">
        <v>1.94</v>
      </c>
      <c r="K11" s="14">
        <v>3.16</v>
      </c>
      <c r="L11" s="14">
        <v>2.95</v>
      </c>
      <c r="M11" s="14">
        <v>5.41</v>
      </c>
      <c r="N11" s="14">
        <v>5.92</v>
      </c>
      <c r="O11" s="15">
        <v>1550928</v>
      </c>
      <c r="P11" s="15">
        <v>1708241</v>
      </c>
      <c r="Q11" s="15">
        <v>7374575</v>
      </c>
      <c r="R11" s="15">
        <v>87491</v>
      </c>
      <c r="S11" s="15">
        <v>722819</v>
      </c>
      <c r="T11" s="15">
        <v>6553069</v>
      </c>
      <c r="U11" s="16">
        <v>6903409</v>
      </c>
      <c r="V11" s="15">
        <v>5688115</v>
      </c>
      <c r="W11" s="15">
        <v>8712619</v>
      </c>
      <c r="X11" s="15">
        <v>10999852</v>
      </c>
      <c r="Y11" s="15">
        <v>22251492</v>
      </c>
      <c r="Z11" s="15">
        <v>35300068</v>
      </c>
      <c r="AA11" s="17">
        <v>1.28</v>
      </c>
      <c r="AB11" s="14">
        <v>1.2</v>
      </c>
      <c r="AC11" s="14">
        <v>8.84</v>
      </c>
      <c r="AD11" s="14">
        <v>1.01</v>
      </c>
      <c r="AE11" s="14">
        <v>1.06</v>
      </c>
      <c r="AF11" s="14">
        <v>1.68</v>
      </c>
      <c r="AG11" s="14">
        <v>1.46</v>
      </c>
      <c r="AH11" s="14">
        <v>138.11</v>
      </c>
      <c r="AI11" s="14">
        <v>140.17</v>
      </c>
      <c r="AJ11" s="14">
        <v>159.83</v>
      </c>
      <c r="AK11" s="14">
        <v>209.28</v>
      </c>
      <c r="AL11" s="14">
        <v>235.42</v>
      </c>
      <c r="AM11" s="11">
        <v>1.82</v>
      </c>
      <c r="AN11" s="14">
        <v>1.78</v>
      </c>
      <c r="AO11" s="14">
        <v>1.47</v>
      </c>
      <c r="AP11" s="14">
        <v>1.95</v>
      </c>
      <c r="AQ11" s="14">
        <v>2.12</v>
      </c>
      <c r="AR11" s="14">
        <v>2.21</v>
      </c>
      <c r="AS11" s="14">
        <v>1.95</v>
      </c>
      <c r="AT11" s="10">
        <v>1.71</v>
      </c>
      <c r="AU11" s="10">
        <v>1.68</v>
      </c>
      <c r="AV11" s="10">
        <v>1.44</v>
      </c>
      <c r="AW11" s="10">
        <v>1.37</v>
      </c>
      <c r="AX11" s="10">
        <v>1.36</v>
      </c>
      <c r="AY11" s="23">
        <v>0.34</v>
      </c>
      <c r="AZ11" s="13">
        <v>0.38</v>
      </c>
      <c r="BA11" s="13">
        <v>0.31</v>
      </c>
      <c r="BB11" s="13">
        <v>0.42</v>
      </c>
      <c r="BC11" s="8">
        <v>0.41</v>
      </c>
      <c r="BD11" s="13">
        <v>0.38</v>
      </c>
      <c r="BE11" s="13">
        <v>0.39</v>
      </c>
      <c r="BF11" s="13">
        <v>0.4</v>
      </c>
      <c r="BG11" s="13">
        <v>0.4</v>
      </c>
      <c r="BH11" s="10">
        <v>0.39</v>
      </c>
      <c r="BI11" s="10">
        <v>0.4</v>
      </c>
      <c r="BJ11" s="10">
        <v>0.28</v>
      </c>
      <c r="BK11" s="8"/>
      <c r="BL11" s="9"/>
      <c r="BM11" s="9"/>
      <c r="BN11" s="9"/>
      <c r="BO11" s="9"/>
    </row>
    <row r="12" spans="1:67" ht="15">
      <c r="A12" s="10">
        <v>10</v>
      </c>
      <c r="B12" s="10" t="s">
        <v>18</v>
      </c>
      <c r="C12" s="24">
        <v>7.47</v>
      </c>
      <c r="D12" s="25">
        <v>6.71</v>
      </c>
      <c r="E12" s="25">
        <v>11.46</v>
      </c>
      <c r="F12" s="25">
        <v>11</v>
      </c>
      <c r="G12" s="25">
        <v>11.48</v>
      </c>
      <c r="H12" s="25">
        <v>13.93</v>
      </c>
      <c r="I12" s="25">
        <v>13.34</v>
      </c>
      <c r="J12" s="25">
        <v>3.98</v>
      </c>
      <c r="K12" s="25">
        <v>11.02</v>
      </c>
      <c r="L12" s="25">
        <v>10.75</v>
      </c>
      <c r="M12" s="25">
        <v>10.93</v>
      </c>
      <c r="N12" s="25">
        <v>6.26</v>
      </c>
      <c r="O12" s="26">
        <v>488070</v>
      </c>
      <c r="P12" s="27">
        <v>915053</v>
      </c>
      <c r="Q12" s="27">
        <v>1750424</v>
      </c>
      <c r="R12" s="27">
        <v>1644520</v>
      </c>
      <c r="S12" s="27">
        <v>2249507</v>
      </c>
      <c r="T12" s="27">
        <v>3389199</v>
      </c>
      <c r="U12" s="16">
        <v>3798419</v>
      </c>
      <c r="V12" s="27">
        <v>3394431</v>
      </c>
      <c r="W12" s="27">
        <v>4302852</v>
      </c>
      <c r="X12" s="27">
        <v>4855732</v>
      </c>
      <c r="Y12" s="27">
        <v>6200572</v>
      </c>
      <c r="Z12" s="27">
        <v>8643871</v>
      </c>
      <c r="AA12" s="24">
        <v>1.28</v>
      </c>
      <c r="AB12" s="25">
        <v>2.19</v>
      </c>
      <c r="AC12" s="25">
        <v>2.29</v>
      </c>
      <c r="AD12" s="28" t="s">
        <v>24</v>
      </c>
      <c r="AE12" s="25">
        <v>2.22</v>
      </c>
      <c r="AF12" s="25">
        <v>2.76</v>
      </c>
      <c r="AG12" s="25">
        <v>2.44</v>
      </c>
      <c r="AH12" s="25">
        <v>208.99</v>
      </c>
      <c r="AI12" s="25">
        <v>236.53</v>
      </c>
      <c r="AJ12" s="25">
        <v>225.02</v>
      </c>
      <c r="AK12" s="25">
        <v>238.6</v>
      </c>
      <c r="AL12" s="25">
        <v>284.4</v>
      </c>
      <c r="AM12" s="24">
        <v>0.73</v>
      </c>
      <c r="AN12" s="25">
        <v>1.31</v>
      </c>
      <c r="AO12" s="25">
        <v>1.03</v>
      </c>
      <c r="AP12" s="25">
        <v>1.18</v>
      </c>
      <c r="AQ12" s="25">
        <v>1.72</v>
      </c>
      <c r="AR12" s="25">
        <v>1.71</v>
      </c>
      <c r="AS12" s="10">
        <v>1.47</v>
      </c>
      <c r="AT12" s="25">
        <v>1.51</v>
      </c>
      <c r="AU12" s="25">
        <v>1.18</v>
      </c>
      <c r="AV12" s="25">
        <v>1.06</v>
      </c>
      <c r="AW12" s="25">
        <v>1.03</v>
      </c>
      <c r="AX12" s="25">
        <v>1.29</v>
      </c>
      <c r="AY12" s="29">
        <v>1.49</v>
      </c>
      <c r="AZ12" s="25">
        <v>1.34</v>
      </c>
      <c r="BA12" s="25">
        <v>1.47</v>
      </c>
      <c r="BB12" s="25">
        <v>1.64</v>
      </c>
      <c r="BC12" s="25">
        <v>1.43</v>
      </c>
      <c r="BD12" s="25">
        <v>1.27</v>
      </c>
      <c r="BE12" s="13">
        <v>1.24</v>
      </c>
      <c r="BF12" s="10">
        <v>1.37</v>
      </c>
      <c r="BG12" s="25">
        <v>1.3</v>
      </c>
      <c r="BH12" s="25">
        <v>1.42</v>
      </c>
      <c r="BI12" s="25">
        <v>1.39</v>
      </c>
      <c r="BJ12" s="25">
        <v>0.96</v>
      </c>
      <c r="BK12" s="8"/>
      <c r="BL12" s="9"/>
      <c r="BM12" s="9"/>
      <c r="BN12" s="9"/>
      <c r="BO12" s="9"/>
    </row>
    <row r="13" spans="1:67" ht="15">
      <c r="A13" s="10">
        <v>11</v>
      </c>
      <c r="B13" s="10" t="s">
        <v>19</v>
      </c>
      <c r="C13" s="24">
        <v>4.42</v>
      </c>
      <c r="D13" s="25">
        <v>9.62</v>
      </c>
      <c r="E13" s="25">
        <v>8.91</v>
      </c>
      <c r="F13" s="25">
        <v>7.2</v>
      </c>
      <c r="G13" s="25">
        <v>8.29</v>
      </c>
      <c r="H13" s="25">
        <v>8.31</v>
      </c>
      <c r="I13" s="25">
        <v>8.64</v>
      </c>
      <c r="J13" s="25">
        <v>3.65</v>
      </c>
      <c r="K13" s="25">
        <v>4.42</v>
      </c>
      <c r="L13" s="25">
        <v>3.69</v>
      </c>
      <c r="M13" s="25">
        <v>4.13</v>
      </c>
      <c r="N13" s="25">
        <v>2.31</v>
      </c>
      <c r="O13" s="26">
        <v>392918</v>
      </c>
      <c r="P13" s="27">
        <v>550469</v>
      </c>
      <c r="Q13" s="27">
        <v>919408</v>
      </c>
      <c r="R13" s="27">
        <v>1500825</v>
      </c>
      <c r="S13" s="27">
        <v>1128947</v>
      </c>
      <c r="T13" s="27">
        <v>2156603</v>
      </c>
      <c r="U13" s="27">
        <v>3125573</v>
      </c>
      <c r="V13" s="27">
        <v>2390270</v>
      </c>
      <c r="W13" s="27">
        <v>5119072</v>
      </c>
      <c r="X13" s="27">
        <v>10796158</v>
      </c>
      <c r="Y13" s="27">
        <v>14243111</v>
      </c>
      <c r="Z13" s="27">
        <v>15259148</v>
      </c>
      <c r="AA13" s="24">
        <v>1.88</v>
      </c>
      <c r="AB13" s="25">
        <v>1.26</v>
      </c>
      <c r="AC13" s="25">
        <v>1.3</v>
      </c>
      <c r="AD13" s="25">
        <v>1.4</v>
      </c>
      <c r="AE13" s="25">
        <v>1.3</v>
      </c>
      <c r="AF13" s="25">
        <v>1.36</v>
      </c>
      <c r="AG13" s="25">
        <v>1.36</v>
      </c>
      <c r="AH13" s="25">
        <v>1.19</v>
      </c>
      <c r="AI13" s="30" t="s">
        <v>32</v>
      </c>
      <c r="AJ13" s="25">
        <v>1.52</v>
      </c>
      <c r="AK13" s="25">
        <v>1.51</v>
      </c>
      <c r="AL13" s="25">
        <v>1.45</v>
      </c>
      <c r="AM13" s="31">
        <v>5.3</v>
      </c>
      <c r="AN13" s="25">
        <v>5.55</v>
      </c>
      <c r="AO13" s="8">
        <v>6.53</v>
      </c>
      <c r="AP13" s="25">
        <v>3.31</v>
      </c>
      <c r="AQ13" s="25">
        <v>3.86</v>
      </c>
      <c r="AR13" s="25">
        <v>4.16</v>
      </c>
      <c r="AS13" s="25">
        <v>5.26</v>
      </c>
      <c r="AT13" s="25">
        <v>5.11</v>
      </c>
      <c r="AU13" s="25">
        <v>2.74</v>
      </c>
      <c r="AV13" s="25">
        <v>1.89</v>
      </c>
      <c r="AW13" s="25">
        <v>1.93</v>
      </c>
      <c r="AX13" s="25">
        <v>2.19</v>
      </c>
      <c r="AY13" s="23">
        <v>1.53</v>
      </c>
      <c r="AZ13" s="25">
        <v>1.44</v>
      </c>
      <c r="BA13" s="25">
        <v>1.05</v>
      </c>
      <c r="BB13" s="25">
        <v>0.83</v>
      </c>
      <c r="BC13" s="25">
        <v>0.9</v>
      </c>
      <c r="BD13" s="25">
        <v>0.94</v>
      </c>
      <c r="BE13" s="13">
        <v>0.94</v>
      </c>
      <c r="BF13" s="30" t="s">
        <v>33</v>
      </c>
      <c r="BG13" s="25">
        <v>0.74</v>
      </c>
      <c r="BH13" s="25">
        <v>0.52</v>
      </c>
      <c r="BI13" s="25">
        <v>0.51</v>
      </c>
      <c r="BJ13" s="25">
        <v>0.3</v>
      </c>
      <c r="BK13" s="8"/>
      <c r="BL13" s="9"/>
      <c r="BM13" s="9"/>
      <c r="BN13" s="9"/>
      <c r="BO13" s="9"/>
    </row>
    <row r="14" spans="1:67" ht="15">
      <c r="A14" s="10">
        <v>12</v>
      </c>
      <c r="B14" s="10" t="s">
        <v>20</v>
      </c>
      <c r="C14" s="24">
        <v>20.84</v>
      </c>
      <c r="D14" s="25">
        <v>23.8</v>
      </c>
      <c r="E14" s="25">
        <v>25.68</v>
      </c>
      <c r="F14" s="25">
        <v>23.34</v>
      </c>
      <c r="G14" s="25">
        <v>24.88</v>
      </c>
      <c r="H14" s="25">
        <v>22.98</v>
      </c>
      <c r="I14" s="25">
        <v>22.64</v>
      </c>
      <c r="J14" s="25">
        <v>16.24</v>
      </c>
      <c r="K14" s="25">
        <v>11.86</v>
      </c>
      <c r="L14" s="25">
        <v>14.83</v>
      </c>
      <c r="M14" s="25">
        <v>6.71</v>
      </c>
      <c r="N14" s="25">
        <v>6.53</v>
      </c>
      <c r="O14" s="26">
        <v>3822038</v>
      </c>
      <c r="P14" s="27">
        <v>4292833</v>
      </c>
      <c r="Q14" s="27">
        <v>5924165</v>
      </c>
      <c r="R14" s="27">
        <v>4826086</v>
      </c>
      <c r="S14" s="27">
        <v>4757008</v>
      </c>
      <c r="T14" s="27">
        <v>3406092</v>
      </c>
      <c r="U14" s="27">
        <v>4674479</v>
      </c>
      <c r="V14" s="27">
        <v>6375276</v>
      </c>
      <c r="W14" s="27">
        <v>399514</v>
      </c>
      <c r="X14" s="27">
        <v>2221486</v>
      </c>
      <c r="Y14" s="27">
        <v>4998242</v>
      </c>
      <c r="Z14" s="27">
        <v>6363548</v>
      </c>
      <c r="AA14" s="24">
        <v>3.64</v>
      </c>
      <c r="AB14" s="25">
        <v>3.39</v>
      </c>
      <c r="AC14" s="25">
        <v>3.58</v>
      </c>
      <c r="AD14" s="25">
        <v>2.92</v>
      </c>
      <c r="AE14" s="25">
        <v>2.65</v>
      </c>
      <c r="AF14" s="25">
        <v>1.71</v>
      </c>
      <c r="AG14" s="25">
        <v>1.88</v>
      </c>
      <c r="AH14" s="25">
        <v>220.9</v>
      </c>
      <c r="AI14" s="25">
        <v>159.7</v>
      </c>
      <c r="AJ14" s="25">
        <v>127.25</v>
      </c>
      <c r="AK14" s="25">
        <v>156.78</v>
      </c>
      <c r="AL14" s="25">
        <v>172.14</v>
      </c>
      <c r="AM14" s="24">
        <v>0.27</v>
      </c>
      <c r="AN14" s="25">
        <v>0.3</v>
      </c>
      <c r="AO14" s="25">
        <v>0.26</v>
      </c>
      <c r="AP14" s="25">
        <v>0.29</v>
      </c>
      <c r="AQ14" s="25">
        <v>0.35</v>
      </c>
      <c r="AR14" s="25">
        <v>0.46</v>
      </c>
      <c r="AS14" s="25">
        <v>0.41</v>
      </c>
      <c r="AT14" s="25">
        <v>0.37</v>
      </c>
      <c r="AU14" s="25">
        <v>0.39</v>
      </c>
      <c r="AV14" s="25">
        <v>0.45</v>
      </c>
      <c r="AW14" s="25">
        <v>0.61</v>
      </c>
      <c r="AX14" s="25">
        <v>0.6</v>
      </c>
      <c r="AY14" s="29">
        <v>1.13</v>
      </c>
      <c r="AZ14" s="25">
        <v>1.15</v>
      </c>
      <c r="BA14" s="25">
        <v>1.11</v>
      </c>
      <c r="BB14" s="25">
        <v>0.92</v>
      </c>
      <c r="BC14" s="25">
        <v>0.83</v>
      </c>
      <c r="BD14" s="25">
        <v>0.74</v>
      </c>
      <c r="BE14" s="25">
        <v>0.8</v>
      </c>
      <c r="BF14" s="25">
        <v>0.78</v>
      </c>
      <c r="BG14" s="25">
        <v>0.7</v>
      </c>
      <c r="BH14" s="25">
        <v>0.59</v>
      </c>
      <c r="BI14" s="25">
        <v>0.56</v>
      </c>
      <c r="BJ14" s="25">
        <v>0.42</v>
      </c>
      <c r="BK14" s="8"/>
      <c r="BL14" s="9"/>
      <c r="BM14" s="9"/>
      <c r="BN14" s="9"/>
      <c r="BO14" s="9"/>
    </row>
    <row r="15" spans="1:67" ht="15">
      <c r="A15" s="10">
        <v>13</v>
      </c>
      <c r="B15" s="10" t="s">
        <v>21</v>
      </c>
      <c r="C15" s="24">
        <v>35.45</v>
      </c>
      <c r="D15" s="25">
        <v>23.2</v>
      </c>
      <c r="E15" s="25">
        <v>6.46</v>
      </c>
      <c r="F15" s="25">
        <v>1.61</v>
      </c>
      <c r="G15" s="25">
        <v>19.17</v>
      </c>
      <c r="H15" s="25">
        <v>10.67</v>
      </c>
      <c r="I15" s="25">
        <v>10.51</v>
      </c>
      <c r="J15" s="29">
        <v>6.54</v>
      </c>
      <c r="K15" s="25">
        <v>1.09</v>
      </c>
      <c r="L15" s="25">
        <v>2.64</v>
      </c>
      <c r="M15" s="25">
        <v>4.23</v>
      </c>
      <c r="N15" s="25">
        <v>1.89</v>
      </c>
      <c r="O15" s="26">
        <v>2572438</v>
      </c>
      <c r="P15" s="27">
        <v>2665000</v>
      </c>
      <c r="Q15" s="27">
        <v>2070085</v>
      </c>
      <c r="R15" s="27">
        <v>283908</v>
      </c>
      <c r="S15" s="27">
        <v>3162728</v>
      </c>
      <c r="T15" s="27">
        <v>2969858</v>
      </c>
      <c r="U15" s="27">
        <v>5116705</v>
      </c>
      <c r="V15" s="27">
        <v>3039446</v>
      </c>
      <c r="W15" s="27">
        <v>2445246</v>
      </c>
      <c r="X15" s="27">
        <v>2176675</v>
      </c>
      <c r="Y15" s="27">
        <v>3594440</v>
      </c>
      <c r="Z15" s="27">
        <v>3118105</v>
      </c>
      <c r="AA15" s="24">
        <v>2.91</v>
      </c>
      <c r="AB15" s="25">
        <v>2.62</v>
      </c>
      <c r="AC15" s="25">
        <v>2.88</v>
      </c>
      <c r="AD15" s="25">
        <v>3.24</v>
      </c>
      <c r="AE15" s="25">
        <v>3.22</v>
      </c>
      <c r="AF15" s="25">
        <v>4</v>
      </c>
      <c r="AG15" s="25">
        <v>2.2</v>
      </c>
      <c r="AH15" s="25">
        <v>186.53</v>
      </c>
      <c r="AI15" s="25">
        <v>181.54</v>
      </c>
      <c r="AJ15" s="25">
        <v>171.1</v>
      </c>
      <c r="AK15" s="25">
        <v>205.64</v>
      </c>
      <c r="AL15" s="25">
        <v>163.18</v>
      </c>
      <c r="AM15" s="24">
        <v>0.5</v>
      </c>
      <c r="AN15" s="25">
        <v>0.51</v>
      </c>
      <c r="AO15" s="25">
        <v>0.41</v>
      </c>
      <c r="AP15" s="25">
        <v>0.4</v>
      </c>
      <c r="AQ15" s="25">
        <v>0.43</v>
      </c>
      <c r="AR15" s="25">
        <v>0.34</v>
      </c>
      <c r="AS15" s="25">
        <v>0.61</v>
      </c>
      <c r="AT15" s="25">
        <v>0.74</v>
      </c>
      <c r="AU15" s="25">
        <v>0.73</v>
      </c>
      <c r="AV15" s="25">
        <v>0.69</v>
      </c>
      <c r="AW15" s="25">
        <v>0.96</v>
      </c>
      <c r="AX15" s="25">
        <v>1.15</v>
      </c>
      <c r="AY15" s="23">
        <v>1.7</v>
      </c>
      <c r="AZ15" s="25">
        <v>1.58</v>
      </c>
      <c r="BA15" s="25">
        <v>1.59</v>
      </c>
      <c r="BB15" s="25">
        <v>1.42</v>
      </c>
      <c r="BC15" s="25">
        <v>1.24</v>
      </c>
      <c r="BD15" s="25">
        <v>1.2</v>
      </c>
      <c r="BE15" s="25">
        <v>0.74</v>
      </c>
      <c r="BF15" s="25">
        <v>0.75</v>
      </c>
      <c r="BG15" s="25">
        <v>0.74</v>
      </c>
      <c r="BH15" s="25">
        <v>0.72</v>
      </c>
      <c r="BI15" s="25">
        <v>0.77</v>
      </c>
      <c r="BJ15" s="25">
        <v>0.5</v>
      </c>
      <c r="BK15" s="8"/>
      <c r="BL15" s="9"/>
      <c r="BM15" s="9"/>
      <c r="BN15" s="9"/>
      <c r="BO15" s="9"/>
    </row>
    <row r="16" spans="1:67" ht="15">
      <c r="A16" s="10">
        <v>14</v>
      </c>
      <c r="B16" s="10" t="s">
        <v>22</v>
      </c>
      <c r="C16" s="24">
        <v>18.6</v>
      </c>
      <c r="D16" s="25">
        <v>0.57</v>
      </c>
      <c r="E16" s="25">
        <v>17.57</v>
      </c>
      <c r="F16" s="25">
        <v>11.59</v>
      </c>
      <c r="G16" s="25">
        <v>2.88</v>
      </c>
      <c r="H16" s="25">
        <v>5.08</v>
      </c>
      <c r="I16" s="25">
        <v>0.44</v>
      </c>
      <c r="J16" s="25">
        <v>0.95</v>
      </c>
      <c r="K16" s="25">
        <v>1.41</v>
      </c>
      <c r="L16" s="25">
        <v>14.1</v>
      </c>
      <c r="M16" s="25">
        <v>11.2</v>
      </c>
      <c r="N16" s="25">
        <v>3.7</v>
      </c>
      <c r="O16" s="26">
        <v>1130920</v>
      </c>
      <c r="P16" s="27">
        <v>1054415</v>
      </c>
      <c r="Q16" s="27">
        <v>1192502</v>
      </c>
      <c r="R16" s="27">
        <v>949203</v>
      </c>
      <c r="S16" s="27">
        <v>2552143</v>
      </c>
      <c r="T16" s="27">
        <v>2035961</v>
      </c>
      <c r="U16" s="27">
        <v>2380183</v>
      </c>
      <c r="V16" s="27">
        <v>2345214</v>
      </c>
      <c r="W16" s="27">
        <v>569879</v>
      </c>
      <c r="X16" s="27">
        <v>3205883</v>
      </c>
      <c r="Y16" s="27">
        <v>11404869</v>
      </c>
      <c r="Z16" s="27">
        <v>12692845</v>
      </c>
      <c r="AA16" s="24">
        <v>3.78</v>
      </c>
      <c r="AB16" s="25">
        <v>4.53</v>
      </c>
      <c r="AC16" s="25">
        <v>3.15</v>
      </c>
      <c r="AD16" s="25">
        <v>2.08</v>
      </c>
      <c r="AE16" s="25">
        <v>1.76</v>
      </c>
      <c r="AF16" s="25">
        <v>1.43</v>
      </c>
      <c r="AG16" s="25">
        <v>1.31</v>
      </c>
      <c r="AH16" s="25">
        <v>139.45</v>
      </c>
      <c r="AI16" s="25">
        <v>110.29</v>
      </c>
      <c r="AJ16" s="25">
        <v>152.56</v>
      </c>
      <c r="AK16" s="25">
        <v>243.37</v>
      </c>
      <c r="AL16" s="25">
        <v>256.34</v>
      </c>
      <c r="AM16" s="24">
        <v>0.66</v>
      </c>
      <c r="AN16" s="25">
        <v>0.68</v>
      </c>
      <c r="AO16" s="25">
        <v>0.54</v>
      </c>
      <c r="AP16" s="25">
        <v>0.46</v>
      </c>
      <c r="AQ16" s="25">
        <v>1.01</v>
      </c>
      <c r="AR16" s="25">
        <v>1.34</v>
      </c>
      <c r="AS16" s="25">
        <v>1.23</v>
      </c>
      <c r="AT16" s="25">
        <v>1.21</v>
      </c>
      <c r="AU16" s="25">
        <v>1.1</v>
      </c>
      <c r="AV16" s="25">
        <v>0.87</v>
      </c>
      <c r="AW16" s="25">
        <v>0.79</v>
      </c>
      <c r="AX16" s="25">
        <v>0.71</v>
      </c>
      <c r="AY16" s="23">
        <v>1.65</v>
      </c>
      <c r="AZ16" s="25">
        <v>2.1</v>
      </c>
      <c r="BA16" s="25">
        <v>1.72</v>
      </c>
      <c r="BB16" s="25">
        <v>1.72</v>
      </c>
      <c r="BC16" s="25">
        <v>1.37</v>
      </c>
      <c r="BD16" s="25">
        <v>1.35</v>
      </c>
      <c r="BE16" s="25">
        <v>1.31</v>
      </c>
      <c r="BF16" s="25">
        <v>1.27</v>
      </c>
      <c r="BG16" s="25">
        <v>0.73</v>
      </c>
      <c r="BH16" s="25">
        <v>0.9</v>
      </c>
      <c r="BI16" s="25">
        <v>0.8</v>
      </c>
      <c r="BJ16" s="25">
        <v>0.64</v>
      </c>
      <c r="BK16" s="8"/>
      <c r="BL16" s="9"/>
      <c r="BM16" s="9"/>
      <c r="BN16" s="9"/>
      <c r="BO16" s="9"/>
    </row>
    <row r="17" spans="1:67" ht="15">
      <c r="A17" s="8"/>
      <c r="B17" s="32" t="s">
        <v>27</v>
      </c>
      <c r="C17" s="8">
        <f aca="true" t="shared" si="0" ref="C17:AH17">SUM(C3:C16)</f>
        <v>118.99000000000001</v>
      </c>
      <c r="D17" s="8">
        <f t="shared" si="0"/>
        <v>112.11</v>
      </c>
      <c r="E17" s="8">
        <f t="shared" si="0"/>
        <v>125.02000000000001</v>
      </c>
      <c r="F17" s="8">
        <f t="shared" si="0"/>
        <v>92.17</v>
      </c>
      <c r="G17" s="8">
        <f t="shared" si="0"/>
        <v>159.45</v>
      </c>
      <c r="H17" s="8">
        <f t="shared" si="0"/>
        <v>89.71</v>
      </c>
      <c r="I17" s="8">
        <f t="shared" si="0"/>
        <v>87.94000000000001</v>
      </c>
      <c r="J17" s="8">
        <f t="shared" si="0"/>
        <v>58.63</v>
      </c>
      <c r="K17" s="8">
        <f t="shared" si="0"/>
        <v>55.28</v>
      </c>
      <c r="L17" s="8">
        <f t="shared" si="0"/>
        <v>71.19</v>
      </c>
      <c r="M17" s="8">
        <f t="shared" si="0"/>
        <v>64.37</v>
      </c>
      <c r="N17" s="8">
        <f t="shared" si="0"/>
        <v>44.12</v>
      </c>
      <c r="O17" s="33">
        <f t="shared" si="0"/>
        <v>109558118</v>
      </c>
      <c r="P17" s="33">
        <f t="shared" si="0"/>
        <v>95652368</v>
      </c>
      <c r="Q17" s="33">
        <f t="shared" si="0"/>
        <v>124967374</v>
      </c>
      <c r="R17" s="33">
        <f t="shared" si="0"/>
        <v>151470348</v>
      </c>
      <c r="S17" s="33">
        <f t="shared" si="0"/>
        <v>215197493</v>
      </c>
      <c r="T17" s="33">
        <f t="shared" si="0"/>
        <v>177800356</v>
      </c>
      <c r="U17" s="33">
        <f t="shared" si="0"/>
        <v>261229762</v>
      </c>
      <c r="V17" s="33">
        <f t="shared" si="0"/>
        <v>479113051</v>
      </c>
      <c r="W17" s="33">
        <f t="shared" si="0"/>
        <v>545815624</v>
      </c>
      <c r="X17" s="33">
        <f t="shared" si="0"/>
        <v>686232683</v>
      </c>
      <c r="Y17" s="33">
        <f t="shared" si="0"/>
        <v>809840605</v>
      </c>
      <c r="Z17" s="33">
        <f t="shared" si="0"/>
        <v>1022469439</v>
      </c>
      <c r="AA17" s="8">
        <f t="shared" si="0"/>
        <v>24.23</v>
      </c>
      <c r="AB17" s="8">
        <f t="shared" si="0"/>
        <v>24.830000000000002</v>
      </c>
      <c r="AC17" s="8">
        <f t="shared" si="0"/>
        <v>32.99</v>
      </c>
      <c r="AD17" s="8">
        <f t="shared" si="0"/>
        <v>22.08</v>
      </c>
      <c r="AE17" s="8">
        <f t="shared" si="0"/>
        <v>28.569999999999997</v>
      </c>
      <c r="AF17" s="8">
        <f t="shared" si="0"/>
        <v>25.509999999999998</v>
      </c>
      <c r="AG17" s="8">
        <f t="shared" si="0"/>
        <v>24.29</v>
      </c>
      <c r="AH17" s="8">
        <f t="shared" si="0"/>
        <v>1065.55</v>
      </c>
      <c r="AI17" s="8">
        <f aca="true" t="shared" si="1" ref="AI17:BN17">SUM(AI3:AI16)</f>
        <v>979.9399999999998</v>
      </c>
      <c r="AJ17" s="8">
        <f t="shared" si="1"/>
        <v>994.3399999999999</v>
      </c>
      <c r="AK17" s="8">
        <f t="shared" si="1"/>
        <v>1198.9699999999998</v>
      </c>
      <c r="AL17" s="8">
        <f t="shared" si="1"/>
        <v>1235.6299999999999</v>
      </c>
      <c r="AM17" s="8">
        <f t="shared" si="1"/>
        <v>72.32999999999998</v>
      </c>
      <c r="AN17" s="8">
        <f t="shared" si="1"/>
        <v>77.95000000000002</v>
      </c>
      <c r="AO17" s="8">
        <f t="shared" si="1"/>
        <v>71.05000000000001</v>
      </c>
      <c r="AP17" s="8">
        <f t="shared" si="1"/>
        <v>63.16</v>
      </c>
      <c r="AQ17" s="8">
        <f t="shared" si="1"/>
        <v>60.75999999999999</v>
      </c>
      <c r="AR17" s="8">
        <f t="shared" si="1"/>
        <v>59.100000000000016</v>
      </c>
      <c r="AS17" s="8">
        <f t="shared" si="1"/>
        <v>59.89999999999999</v>
      </c>
      <c r="AT17" s="8">
        <f t="shared" si="1"/>
        <v>61.16</v>
      </c>
      <c r="AU17" s="8">
        <f t="shared" si="1"/>
        <v>56.35</v>
      </c>
      <c r="AV17" s="8">
        <f t="shared" si="1"/>
        <v>49.17</v>
      </c>
      <c r="AW17" s="8">
        <f t="shared" si="1"/>
        <v>49.38</v>
      </c>
      <c r="AX17" s="8">
        <f t="shared" si="1"/>
        <v>51.989999999999995</v>
      </c>
      <c r="AY17" s="23">
        <f t="shared" si="1"/>
        <v>10.15</v>
      </c>
      <c r="AZ17" s="8">
        <f t="shared" si="1"/>
        <v>10.290000000000001</v>
      </c>
      <c r="BA17" s="8">
        <f t="shared" si="1"/>
        <v>9.64</v>
      </c>
      <c r="BB17" s="8">
        <f t="shared" si="1"/>
        <v>9.19</v>
      </c>
      <c r="BC17" s="8">
        <f t="shared" si="1"/>
        <v>8.840000000000002</v>
      </c>
      <c r="BD17" s="8">
        <f t="shared" si="1"/>
        <v>7.827</v>
      </c>
      <c r="BE17" s="8">
        <f t="shared" si="1"/>
        <v>7.970000000000001</v>
      </c>
      <c r="BF17" s="8">
        <f t="shared" si="1"/>
        <v>6.32</v>
      </c>
      <c r="BG17" s="8">
        <f t="shared" si="1"/>
        <v>8.82</v>
      </c>
      <c r="BH17" s="8">
        <f t="shared" si="1"/>
        <v>6.16</v>
      </c>
      <c r="BI17" s="8">
        <f t="shared" si="1"/>
        <v>6.199999999999998</v>
      </c>
      <c r="BJ17" s="8">
        <f t="shared" si="1"/>
        <v>4.43</v>
      </c>
      <c r="BK17" s="8"/>
      <c r="BL17" s="9"/>
      <c r="BM17" s="9"/>
      <c r="BN17" s="9"/>
      <c r="BO17" s="9"/>
    </row>
    <row r="18" spans="1:67" ht="15">
      <c r="A18" s="8"/>
      <c r="B18" s="32" t="s">
        <v>28</v>
      </c>
      <c r="C18" s="8">
        <f aca="true" t="shared" si="2" ref="C18:AH18">AVERAGE(C3:C16)</f>
        <v>8.499285714285715</v>
      </c>
      <c r="D18" s="8">
        <f t="shared" si="2"/>
        <v>8.007857142857143</v>
      </c>
      <c r="E18" s="8">
        <f t="shared" si="2"/>
        <v>8.930000000000001</v>
      </c>
      <c r="F18" s="8">
        <f t="shared" si="2"/>
        <v>6.583571428571429</v>
      </c>
      <c r="G18" s="8">
        <f t="shared" si="2"/>
        <v>11.389285714285714</v>
      </c>
      <c r="H18" s="8">
        <f t="shared" si="2"/>
        <v>6.407857142857142</v>
      </c>
      <c r="I18" s="8">
        <f t="shared" si="2"/>
        <v>6.281428571428572</v>
      </c>
      <c r="J18" s="8">
        <f t="shared" si="2"/>
        <v>4.187857142857143</v>
      </c>
      <c r="K18" s="8">
        <f t="shared" si="2"/>
        <v>3.948571428571429</v>
      </c>
      <c r="L18" s="8">
        <f t="shared" si="2"/>
        <v>5.085</v>
      </c>
      <c r="M18" s="8">
        <f t="shared" si="2"/>
        <v>4.597857142857143</v>
      </c>
      <c r="N18" s="8">
        <f t="shared" si="2"/>
        <v>3.1514285714285712</v>
      </c>
      <c r="O18" s="33">
        <f t="shared" si="2"/>
        <v>7825579.857142857</v>
      </c>
      <c r="P18" s="33">
        <f t="shared" si="2"/>
        <v>6832312</v>
      </c>
      <c r="Q18" s="33">
        <f t="shared" si="2"/>
        <v>8926241</v>
      </c>
      <c r="R18" s="33">
        <f t="shared" si="2"/>
        <v>10819310.57142857</v>
      </c>
      <c r="S18" s="33">
        <f t="shared" si="2"/>
        <v>15371249.5</v>
      </c>
      <c r="T18" s="33">
        <f t="shared" si="2"/>
        <v>12700025.42857143</v>
      </c>
      <c r="U18" s="33">
        <f t="shared" si="2"/>
        <v>18659268.714285713</v>
      </c>
      <c r="V18" s="33">
        <f t="shared" si="2"/>
        <v>34222360.78571428</v>
      </c>
      <c r="W18" s="33">
        <f t="shared" si="2"/>
        <v>38986830.28571428</v>
      </c>
      <c r="X18" s="33">
        <f t="shared" si="2"/>
        <v>49016620.21428572</v>
      </c>
      <c r="Y18" s="33">
        <f t="shared" si="2"/>
        <v>57845757.5</v>
      </c>
      <c r="Z18" s="33">
        <f t="shared" si="2"/>
        <v>73033531.35714285</v>
      </c>
      <c r="AA18" s="8">
        <f t="shared" si="2"/>
        <v>1.7307142857142856</v>
      </c>
      <c r="AB18" s="8">
        <f t="shared" si="2"/>
        <v>1.7735714285714288</v>
      </c>
      <c r="AC18" s="8">
        <f t="shared" si="2"/>
        <v>2.3564285714285718</v>
      </c>
      <c r="AD18" s="8">
        <f t="shared" si="2"/>
        <v>1.6984615384615382</v>
      </c>
      <c r="AE18" s="8">
        <f t="shared" si="2"/>
        <v>2.0407142857142855</v>
      </c>
      <c r="AF18" s="8">
        <f t="shared" si="2"/>
        <v>1.822142857142857</v>
      </c>
      <c r="AG18" s="8">
        <f t="shared" si="2"/>
        <v>1.7349999999999999</v>
      </c>
      <c r="AH18" s="8">
        <f t="shared" si="2"/>
        <v>76.11071428571428</v>
      </c>
      <c r="AI18" s="8">
        <f aca="true" t="shared" si="3" ref="AI18:BJ18">AVERAGE(AI3:AI16)</f>
        <v>75.37999999999998</v>
      </c>
      <c r="AJ18" s="8">
        <f t="shared" si="3"/>
        <v>71.02428571428571</v>
      </c>
      <c r="AK18" s="8">
        <f t="shared" si="3"/>
        <v>85.64071428571427</v>
      </c>
      <c r="AL18" s="8">
        <f t="shared" si="3"/>
        <v>88.25928571428571</v>
      </c>
      <c r="AM18" s="8">
        <f t="shared" si="3"/>
        <v>5.16642857142857</v>
      </c>
      <c r="AN18" s="8">
        <f t="shared" si="3"/>
        <v>5.567857142857144</v>
      </c>
      <c r="AO18" s="8">
        <f t="shared" si="3"/>
        <v>5.075000000000001</v>
      </c>
      <c r="AP18" s="8">
        <f t="shared" si="3"/>
        <v>4.511428571428572</v>
      </c>
      <c r="AQ18" s="8">
        <f t="shared" si="3"/>
        <v>4.339999999999999</v>
      </c>
      <c r="AR18" s="8">
        <f t="shared" si="3"/>
        <v>4.221428571428572</v>
      </c>
      <c r="AS18" s="8">
        <f t="shared" si="3"/>
        <v>4.278571428571428</v>
      </c>
      <c r="AT18" s="8">
        <f t="shared" si="3"/>
        <v>4.368571428571428</v>
      </c>
      <c r="AU18" s="8">
        <f t="shared" si="3"/>
        <v>4.025</v>
      </c>
      <c r="AV18" s="8">
        <f t="shared" si="3"/>
        <v>3.5121428571428575</v>
      </c>
      <c r="AW18" s="8">
        <f t="shared" si="3"/>
        <v>3.527142857142857</v>
      </c>
      <c r="AX18" s="8">
        <f t="shared" si="3"/>
        <v>3.713571428571428</v>
      </c>
      <c r="AY18" s="23">
        <f t="shared" si="3"/>
        <v>0.725</v>
      </c>
      <c r="AZ18" s="8">
        <f t="shared" si="3"/>
        <v>0.7350000000000001</v>
      </c>
      <c r="BA18" s="8">
        <f t="shared" si="3"/>
        <v>0.6885714285714286</v>
      </c>
      <c r="BB18" s="8">
        <f t="shared" si="3"/>
        <v>0.6564285714285714</v>
      </c>
      <c r="BC18" s="8">
        <f t="shared" si="3"/>
        <v>0.6314285714285716</v>
      </c>
      <c r="BD18" s="8">
        <f t="shared" si="3"/>
        <v>0.5590714285714286</v>
      </c>
      <c r="BE18" s="8">
        <f t="shared" si="3"/>
        <v>0.5692857142857143</v>
      </c>
      <c r="BF18" s="8">
        <f t="shared" si="3"/>
        <v>0.48615384615384616</v>
      </c>
      <c r="BG18" s="8">
        <f t="shared" si="3"/>
        <v>0.63</v>
      </c>
      <c r="BH18" s="8">
        <f t="shared" si="3"/>
        <v>0.44</v>
      </c>
      <c r="BI18" s="8">
        <f t="shared" si="3"/>
        <v>0.4428571428571427</v>
      </c>
      <c r="BJ18" s="8">
        <f t="shared" si="3"/>
        <v>0.3164285714285714</v>
      </c>
      <c r="BK18" s="8"/>
      <c r="BL18" s="9"/>
      <c r="BM18" s="9"/>
      <c r="BN18" s="9"/>
      <c r="BO18" s="9"/>
    </row>
    <row r="19" spans="1:6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  <c r="S19" s="2"/>
      <c r="T19" s="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5"/>
      <c r="AZ19" s="2"/>
      <c r="BA19" s="2"/>
      <c r="BB19" s="2"/>
      <c r="BC19" s="6"/>
      <c r="BD19" s="2"/>
      <c r="BE19" s="6"/>
      <c r="BF19" s="2"/>
      <c r="BG19" s="2"/>
      <c r="BH19" s="2"/>
      <c r="BI19" s="2"/>
      <c r="BJ19" s="2"/>
      <c r="BK19" s="2"/>
    </row>
  </sheetData>
  <mergeCells count="5">
    <mergeCell ref="P1:AB1"/>
    <mergeCell ref="AC1:AO1"/>
    <mergeCell ref="AP1:BB1"/>
    <mergeCell ref="BC1:BO1"/>
    <mergeCell ref="C1: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workbookViewId="0" topLeftCell="A27">
      <selection activeCell="G27" sqref="G27"/>
    </sheetView>
  </sheetViews>
  <sheetFormatPr defaultColWidth="9.00390625" defaultRowHeight="15"/>
  <cols>
    <col min="1" max="1" width="10.140625" style="0" customWidth="1"/>
    <col min="2" max="2" width="12.140625" style="0" customWidth="1"/>
    <col min="4" max="4" width="15.28125" style="0" customWidth="1"/>
    <col min="5" max="5" width="10.00390625" style="0" customWidth="1"/>
    <col min="6" max="6" width="9.140625" style="0" customWidth="1"/>
    <col min="7" max="7" width="10.00390625" style="0" customWidth="1"/>
    <col min="8" max="8" width="11.140625" style="0" customWidth="1"/>
    <col min="10" max="10" width="12.421875" style="0" customWidth="1"/>
    <col min="11" max="11" width="13.00390625" style="0" customWidth="1"/>
    <col min="12" max="12" width="10.8515625" style="0" customWidth="1"/>
    <col min="14" max="14" width="11.140625" style="0" customWidth="1"/>
    <col min="19" max="19" width="11.140625" style="0" customWidth="1"/>
    <col min="20" max="256" width="9.140625" style="0" customWidth="1"/>
  </cols>
  <sheetData>
    <row r="1" spans="1:7" ht="15.75" thickBot="1">
      <c r="A1" s="39" t="s">
        <v>34</v>
      </c>
      <c r="B1" s="39" t="s">
        <v>1</v>
      </c>
      <c r="C1" s="39" t="s">
        <v>23</v>
      </c>
      <c r="D1" s="39" t="s">
        <v>35</v>
      </c>
      <c r="E1" s="39" t="s">
        <v>30</v>
      </c>
      <c r="F1" s="39" t="s">
        <v>5</v>
      </c>
      <c r="G1" s="40" t="s">
        <v>31</v>
      </c>
    </row>
    <row r="2" spans="1:7" ht="15">
      <c r="A2" s="48">
        <v>2007</v>
      </c>
      <c r="B2" s="44" t="s">
        <v>7</v>
      </c>
      <c r="C2" s="10">
        <v>16.95</v>
      </c>
      <c r="D2" s="12">
        <v>1224613</v>
      </c>
      <c r="E2" s="10">
        <v>1.8</v>
      </c>
      <c r="F2" s="10">
        <v>1.7</v>
      </c>
      <c r="G2" s="10">
        <v>0.75</v>
      </c>
    </row>
    <row r="3" spans="1:7" ht="15">
      <c r="A3" s="49"/>
      <c r="B3" s="44" t="s">
        <v>9</v>
      </c>
      <c r="C3" s="10">
        <v>2.05</v>
      </c>
      <c r="D3" s="15">
        <v>20441731</v>
      </c>
      <c r="E3" s="13">
        <v>1.1</v>
      </c>
      <c r="F3" s="38">
        <v>9.66</v>
      </c>
      <c r="G3" s="13">
        <v>0.08</v>
      </c>
    </row>
    <row r="4" spans="1:7" ht="15">
      <c r="A4" s="49"/>
      <c r="B4" s="44" t="s">
        <v>10</v>
      </c>
      <c r="C4" s="10">
        <v>0.49</v>
      </c>
      <c r="D4" s="15">
        <v>17247195</v>
      </c>
      <c r="E4" s="13">
        <v>1.1</v>
      </c>
      <c r="F4" s="14">
        <v>9.63</v>
      </c>
      <c r="G4" s="13">
        <v>0.1</v>
      </c>
    </row>
    <row r="5" spans="1:7" ht="15">
      <c r="A5" s="49"/>
      <c r="B5" s="44" t="s">
        <v>11</v>
      </c>
      <c r="C5" s="10">
        <v>2.37</v>
      </c>
      <c r="D5" s="15">
        <v>19437635</v>
      </c>
      <c r="E5" s="13">
        <v>1.1</v>
      </c>
      <c r="F5" s="10">
        <v>9.48</v>
      </c>
      <c r="G5" s="13">
        <v>0.12</v>
      </c>
    </row>
    <row r="6" spans="1:7" ht="15">
      <c r="A6" s="49"/>
      <c r="B6" s="44" t="s">
        <v>12</v>
      </c>
      <c r="C6" s="10">
        <v>1.09</v>
      </c>
      <c r="D6" s="15">
        <v>2787412</v>
      </c>
      <c r="E6" s="13">
        <v>1.08</v>
      </c>
      <c r="F6" s="10">
        <v>12.16</v>
      </c>
      <c r="G6" s="13">
        <v>0.11</v>
      </c>
    </row>
    <row r="7" spans="1:7" ht="15">
      <c r="A7" s="49"/>
      <c r="B7" s="44" t="s">
        <v>13</v>
      </c>
      <c r="C7" s="10">
        <v>1.36</v>
      </c>
      <c r="D7" s="15">
        <v>29250078</v>
      </c>
      <c r="E7" s="13">
        <v>1.1</v>
      </c>
      <c r="F7" s="10">
        <v>9.9</v>
      </c>
      <c r="G7" s="13">
        <v>0.08</v>
      </c>
    </row>
    <row r="8" spans="1:7" ht="15">
      <c r="A8" s="49"/>
      <c r="B8" s="44" t="s">
        <v>14</v>
      </c>
      <c r="C8" s="10">
        <v>1.6</v>
      </c>
      <c r="D8" s="15">
        <v>9135745</v>
      </c>
      <c r="E8" s="13">
        <v>1.1</v>
      </c>
      <c r="F8" s="10">
        <v>9.26</v>
      </c>
      <c r="G8" s="13">
        <v>0.1</v>
      </c>
    </row>
    <row r="9" spans="1:7" ht="15">
      <c r="A9" s="49"/>
      <c r="B9" s="44" t="s">
        <v>15</v>
      </c>
      <c r="C9" s="10">
        <v>4.63</v>
      </c>
      <c r="D9" s="15">
        <v>76397</v>
      </c>
      <c r="E9" s="13">
        <v>1.08</v>
      </c>
      <c r="F9" s="10">
        <v>1.26</v>
      </c>
      <c r="G9" s="13">
        <v>0.97</v>
      </c>
    </row>
    <row r="10" spans="1:7" ht="15">
      <c r="A10" s="49"/>
      <c r="B10" s="44" t="s">
        <v>17</v>
      </c>
      <c r="C10" s="10">
        <v>1.67</v>
      </c>
      <c r="D10" s="15">
        <v>1550928</v>
      </c>
      <c r="E10" s="13">
        <v>1.28</v>
      </c>
      <c r="F10" s="10">
        <v>1.82</v>
      </c>
      <c r="G10" s="23">
        <v>0.34</v>
      </c>
    </row>
    <row r="11" spans="1:7" ht="15">
      <c r="A11" s="49"/>
      <c r="B11" s="44" t="s">
        <v>18</v>
      </c>
      <c r="C11" s="29">
        <v>7.47</v>
      </c>
      <c r="D11" s="26">
        <v>488070</v>
      </c>
      <c r="E11" s="29">
        <v>1.28</v>
      </c>
      <c r="F11" s="29">
        <v>0.73</v>
      </c>
      <c r="G11" s="29">
        <v>1.49</v>
      </c>
    </row>
    <row r="12" spans="1:7" ht="15">
      <c r="A12" s="49"/>
      <c r="B12" s="44" t="s">
        <v>19</v>
      </c>
      <c r="C12" s="29">
        <v>4.42</v>
      </c>
      <c r="D12" s="26">
        <v>392918</v>
      </c>
      <c r="E12" s="29">
        <v>1.88</v>
      </c>
      <c r="F12" s="23">
        <v>5.3</v>
      </c>
      <c r="G12" s="23">
        <v>1.53</v>
      </c>
    </row>
    <row r="13" spans="1:7" ht="15">
      <c r="A13" s="49"/>
      <c r="B13" s="44" t="s">
        <v>20</v>
      </c>
      <c r="C13" s="29">
        <v>20.84</v>
      </c>
      <c r="D13" s="26">
        <v>3822038</v>
      </c>
      <c r="E13" s="29">
        <v>3.64</v>
      </c>
      <c r="F13" s="29">
        <v>0.27</v>
      </c>
      <c r="G13" s="29">
        <v>1.13</v>
      </c>
    </row>
    <row r="14" spans="1:7" ht="15">
      <c r="A14" s="49"/>
      <c r="B14" s="44" t="s">
        <v>21</v>
      </c>
      <c r="C14" s="29">
        <v>35.45</v>
      </c>
      <c r="D14" s="26">
        <v>2572438</v>
      </c>
      <c r="E14" s="29">
        <v>2.91</v>
      </c>
      <c r="F14" s="29">
        <v>0.5</v>
      </c>
      <c r="G14" s="23">
        <v>1.7</v>
      </c>
    </row>
    <row r="15" spans="1:7" ht="15.75" thickBot="1">
      <c r="A15" s="50"/>
      <c r="B15" s="44" t="s">
        <v>22</v>
      </c>
      <c r="C15" s="29">
        <v>18.6</v>
      </c>
      <c r="D15" s="26">
        <v>1130920</v>
      </c>
      <c r="E15" s="29">
        <v>3.78</v>
      </c>
      <c r="F15" s="29">
        <v>0.66</v>
      </c>
      <c r="G15" s="23">
        <v>1.65</v>
      </c>
    </row>
    <row r="16" spans="1:7" ht="15">
      <c r="A16" s="48">
        <v>2008</v>
      </c>
      <c r="B16" s="45" t="s">
        <v>7</v>
      </c>
      <c r="C16" s="10">
        <v>28.4</v>
      </c>
      <c r="D16" s="12">
        <v>1224613</v>
      </c>
      <c r="E16" s="10">
        <v>1.58</v>
      </c>
      <c r="F16" s="10">
        <v>0.84</v>
      </c>
      <c r="G16" s="10">
        <v>0.94</v>
      </c>
    </row>
    <row r="17" spans="1:7" ht="15">
      <c r="A17" s="49"/>
      <c r="B17" s="45" t="s">
        <v>9</v>
      </c>
      <c r="C17" s="13">
        <v>3.12</v>
      </c>
      <c r="D17" s="15">
        <v>1988587</v>
      </c>
      <c r="E17" s="14">
        <v>1.25</v>
      </c>
      <c r="F17" s="14">
        <v>9.54</v>
      </c>
      <c r="G17" s="13">
        <v>0.09</v>
      </c>
    </row>
    <row r="18" spans="1:7" ht="15">
      <c r="A18" s="49"/>
      <c r="B18" s="45" t="s">
        <v>10</v>
      </c>
      <c r="C18" s="13">
        <v>0.92</v>
      </c>
      <c r="D18" s="15">
        <v>15461726</v>
      </c>
      <c r="E18" s="14">
        <v>1.08</v>
      </c>
      <c r="F18" s="14">
        <v>12.04</v>
      </c>
      <c r="G18" s="13">
        <v>0.1</v>
      </c>
    </row>
    <row r="19" spans="1:7" ht="15">
      <c r="A19" s="49"/>
      <c r="B19" s="45" t="s">
        <v>11</v>
      </c>
      <c r="C19" s="13">
        <v>3.39</v>
      </c>
      <c r="D19" s="15">
        <v>22356697</v>
      </c>
      <c r="E19" s="14">
        <v>1.09</v>
      </c>
      <c r="F19" s="14">
        <v>10</v>
      </c>
      <c r="G19" s="13">
        <v>0.12</v>
      </c>
    </row>
    <row r="20" spans="1:7" ht="15">
      <c r="A20" s="49"/>
      <c r="B20" s="45" t="s">
        <v>12</v>
      </c>
      <c r="C20" s="13">
        <v>1.48</v>
      </c>
      <c r="D20" s="15">
        <v>3078470</v>
      </c>
      <c r="E20" s="14">
        <v>1.07</v>
      </c>
      <c r="F20" s="14">
        <v>13.61</v>
      </c>
      <c r="G20" s="13">
        <v>0.1</v>
      </c>
    </row>
    <row r="21" spans="1:7" ht="15">
      <c r="A21" s="49"/>
      <c r="B21" s="45" t="s">
        <v>13</v>
      </c>
      <c r="C21" s="13">
        <v>2.2</v>
      </c>
      <c r="D21" s="15">
        <v>30541938</v>
      </c>
      <c r="E21" s="14">
        <v>1.09</v>
      </c>
      <c r="F21" s="14">
        <v>10.73</v>
      </c>
      <c r="G21" s="13">
        <v>0.08</v>
      </c>
    </row>
    <row r="22" spans="1:7" ht="15">
      <c r="A22" s="49"/>
      <c r="B22" s="45" t="s">
        <v>14</v>
      </c>
      <c r="C22" s="13">
        <v>1.28</v>
      </c>
      <c r="D22" s="15">
        <v>9361226</v>
      </c>
      <c r="E22" s="14">
        <v>1.09</v>
      </c>
      <c r="F22" s="14">
        <v>10.02</v>
      </c>
      <c r="G22" s="13">
        <v>0.1</v>
      </c>
    </row>
    <row r="23" spans="1:7" ht="15">
      <c r="A23" s="49"/>
      <c r="B23" s="45" t="s">
        <v>15</v>
      </c>
      <c r="C23" s="13">
        <v>4.03</v>
      </c>
      <c r="D23" s="15">
        <v>453100</v>
      </c>
      <c r="E23" s="14">
        <v>1.39</v>
      </c>
      <c r="F23" s="14">
        <v>1.04</v>
      </c>
      <c r="G23" s="14">
        <v>0.77</v>
      </c>
    </row>
    <row r="24" spans="1:7" ht="15">
      <c r="A24" s="49"/>
      <c r="B24" s="45" t="s">
        <v>17</v>
      </c>
      <c r="C24" s="13">
        <v>3.39</v>
      </c>
      <c r="D24" s="15">
        <v>1708241</v>
      </c>
      <c r="E24" s="14">
        <v>1.2</v>
      </c>
      <c r="F24" s="14">
        <v>1.78</v>
      </c>
      <c r="G24" s="13">
        <v>0.38</v>
      </c>
    </row>
    <row r="25" spans="1:7" ht="15">
      <c r="A25" s="49"/>
      <c r="B25" s="45" t="s">
        <v>18</v>
      </c>
      <c r="C25" s="25">
        <v>6.71</v>
      </c>
      <c r="D25" s="27">
        <v>915053</v>
      </c>
      <c r="E25" s="25">
        <v>2.19</v>
      </c>
      <c r="F25" s="25">
        <v>1.31</v>
      </c>
      <c r="G25" s="25">
        <v>1.34</v>
      </c>
    </row>
    <row r="26" spans="1:7" ht="15">
      <c r="A26" s="49"/>
      <c r="B26" s="45" t="s">
        <v>19</v>
      </c>
      <c r="C26" s="25">
        <v>9.62</v>
      </c>
      <c r="D26" s="27">
        <v>550469</v>
      </c>
      <c r="E26" s="25">
        <v>1.26</v>
      </c>
      <c r="F26" s="25">
        <v>5.55</v>
      </c>
      <c r="G26" s="25">
        <v>1.44</v>
      </c>
    </row>
    <row r="27" spans="1:7" ht="15">
      <c r="A27" s="49"/>
      <c r="B27" s="45" t="s">
        <v>20</v>
      </c>
      <c r="C27" s="25">
        <v>23.8</v>
      </c>
      <c r="D27" s="27">
        <v>4292833</v>
      </c>
      <c r="E27" s="25">
        <v>3.39</v>
      </c>
      <c r="F27" s="25">
        <v>0.3</v>
      </c>
      <c r="G27" s="25">
        <v>1.15</v>
      </c>
    </row>
    <row r="28" spans="1:7" ht="15">
      <c r="A28" s="49"/>
      <c r="B28" s="45" t="s">
        <v>21</v>
      </c>
      <c r="C28" s="25">
        <v>23.2</v>
      </c>
      <c r="D28" s="27">
        <v>2665000</v>
      </c>
      <c r="E28" s="25">
        <v>2.62</v>
      </c>
      <c r="F28" s="25">
        <v>0.51</v>
      </c>
      <c r="G28" s="25">
        <v>1.58</v>
      </c>
    </row>
    <row r="29" spans="1:7" ht="15.75" thickBot="1">
      <c r="A29" s="50"/>
      <c r="B29" s="45" t="s">
        <v>22</v>
      </c>
      <c r="C29" s="25">
        <v>0.57</v>
      </c>
      <c r="D29" s="27">
        <v>1054415</v>
      </c>
      <c r="E29" s="25">
        <v>4.53</v>
      </c>
      <c r="F29" s="25">
        <v>0.68</v>
      </c>
      <c r="G29" s="25">
        <v>2.1</v>
      </c>
    </row>
    <row r="30" spans="1:7" ht="15">
      <c r="A30" s="47">
        <v>2009</v>
      </c>
      <c r="B30" s="7" t="s">
        <v>7</v>
      </c>
      <c r="C30" s="10">
        <v>28</v>
      </c>
      <c r="D30" s="12">
        <v>1950003</v>
      </c>
      <c r="E30" s="10">
        <v>2.18</v>
      </c>
      <c r="F30" s="10">
        <v>0.63</v>
      </c>
      <c r="G30" s="10">
        <v>0.91</v>
      </c>
    </row>
    <row r="31" spans="1:7" ht="15">
      <c r="A31" s="47"/>
      <c r="B31" s="7" t="s">
        <v>9</v>
      </c>
      <c r="C31" s="13">
        <v>3.01</v>
      </c>
      <c r="D31" s="15">
        <v>4430543</v>
      </c>
      <c r="E31" s="14">
        <v>1.76</v>
      </c>
      <c r="F31" s="14">
        <v>9.13</v>
      </c>
      <c r="G31" s="13">
        <v>0.09</v>
      </c>
    </row>
    <row r="32" spans="1:7" ht="15">
      <c r="A32" s="47"/>
      <c r="B32" s="7" t="s">
        <v>10</v>
      </c>
      <c r="C32" s="13">
        <v>1.48</v>
      </c>
      <c r="D32" s="15">
        <v>19174522</v>
      </c>
      <c r="E32" s="14">
        <v>1.09</v>
      </c>
      <c r="F32" s="14">
        <v>10.86</v>
      </c>
      <c r="G32" s="8">
        <v>0.1</v>
      </c>
    </row>
    <row r="33" spans="1:7" ht="15">
      <c r="A33" s="47"/>
      <c r="B33" s="7" t="s">
        <v>11</v>
      </c>
      <c r="C33" s="13">
        <v>2.7</v>
      </c>
      <c r="D33" s="15">
        <v>27257381</v>
      </c>
      <c r="E33" s="14">
        <v>1.09</v>
      </c>
      <c r="F33" s="14">
        <v>10.62</v>
      </c>
      <c r="G33" s="13">
        <v>0.12</v>
      </c>
    </row>
    <row r="34" spans="1:7" ht="15">
      <c r="A34" s="47"/>
      <c r="B34" s="7" t="s">
        <v>12</v>
      </c>
      <c r="C34" s="13">
        <v>1.24</v>
      </c>
      <c r="D34" s="15">
        <v>5461516</v>
      </c>
      <c r="E34" s="14">
        <v>1.1</v>
      </c>
      <c r="F34" s="14">
        <v>9.71</v>
      </c>
      <c r="G34" s="13">
        <v>0.1</v>
      </c>
    </row>
    <row r="35" spans="1:7" ht="15">
      <c r="A35" s="47"/>
      <c r="B35" s="7" t="s">
        <v>13</v>
      </c>
      <c r="C35" s="13">
        <v>2.64</v>
      </c>
      <c r="D35" s="15">
        <v>35298263</v>
      </c>
      <c r="E35" s="14">
        <v>1.09</v>
      </c>
      <c r="F35" s="14">
        <v>10.17</v>
      </c>
      <c r="G35" s="13">
        <v>0.09</v>
      </c>
    </row>
    <row r="36" spans="1:7" ht="15">
      <c r="A36" s="47"/>
      <c r="B36" s="7" t="s">
        <v>14</v>
      </c>
      <c r="C36" s="13">
        <v>2.06</v>
      </c>
      <c r="D36" s="15">
        <v>11276372</v>
      </c>
      <c r="E36" s="14">
        <v>1.11</v>
      </c>
      <c r="F36" s="14">
        <v>8.49</v>
      </c>
      <c r="G36" s="13">
        <v>0.11</v>
      </c>
    </row>
    <row r="37" spans="1:7" ht="15">
      <c r="A37" s="47"/>
      <c r="B37" s="7" t="s">
        <v>15</v>
      </c>
      <c r="C37" s="13">
        <v>11.08</v>
      </c>
      <c r="D37" s="15">
        <v>887615</v>
      </c>
      <c r="E37" s="14">
        <v>1.53</v>
      </c>
      <c r="F37" s="14">
        <v>1.2</v>
      </c>
      <c r="G37" s="14">
        <v>0.87</v>
      </c>
    </row>
    <row r="38" spans="1:7" ht="15">
      <c r="A38" s="47"/>
      <c r="B38" s="7" t="s">
        <v>17</v>
      </c>
      <c r="C38" s="13">
        <v>2.73</v>
      </c>
      <c r="D38" s="15">
        <v>7374575</v>
      </c>
      <c r="E38" s="14">
        <v>8.84</v>
      </c>
      <c r="F38" s="14">
        <v>1.47</v>
      </c>
      <c r="G38" s="13">
        <v>0.31</v>
      </c>
    </row>
    <row r="39" spans="1:7" ht="15">
      <c r="A39" s="47"/>
      <c r="B39" s="7" t="s">
        <v>18</v>
      </c>
      <c r="C39" s="25">
        <v>11.46</v>
      </c>
      <c r="D39" s="27">
        <v>1750424</v>
      </c>
      <c r="E39" s="25">
        <v>2.29</v>
      </c>
      <c r="F39" s="25">
        <v>1.03</v>
      </c>
      <c r="G39" s="25">
        <v>1.47</v>
      </c>
    </row>
    <row r="40" spans="1:7" ht="15">
      <c r="A40" s="47"/>
      <c r="B40" s="7" t="s">
        <v>19</v>
      </c>
      <c r="C40" s="25">
        <v>8.91</v>
      </c>
      <c r="D40" s="27">
        <v>919408</v>
      </c>
      <c r="E40" s="25">
        <v>1.3</v>
      </c>
      <c r="F40" s="8">
        <v>6.53</v>
      </c>
      <c r="G40" s="25">
        <v>1.05</v>
      </c>
    </row>
    <row r="41" spans="1:7" ht="15">
      <c r="A41" s="47"/>
      <c r="B41" s="7" t="s">
        <v>20</v>
      </c>
      <c r="C41" s="25">
        <v>25.68</v>
      </c>
      <c r="D41" s="27">
        <v>5924165</v>
      </c>
      <c r="E41" s="25">
        <v>3.58</v>
      </c>
      <c r="F41" s="25">
        <v>0.26</v>
      </c>
      <c r="G41" s="25">
        <v>1.11</v>
      </c>
    </row>
    <row r="42" spans="1:7" ht="15">
      <c r="A42" s="47"/>
      <c r="B42" s="7" t="s">
        <v>21</v>
      </c>
      <c r="C42" s="25">
        <v>6.46</v>
      </c>
      <c r="D42" s="27">
        <v>2070085</v>
      </c>
      <c r="E42" s="25">
        <v>2.88</v>
      </c>
      <c r="F42" s="25">
        <v>0.41</v>
      </c>
      <c r="G42" s="25">
        <v>1.59</v>
      </c>
    </row>
    <row r="43" spans="1:7" ht="15.75" thickBot="1">
      <c r="A43" s="47"/>
      <c r="B43" s="7" t="s">
        <v>22</v>
      </c>
      <c r="C43" s="25">
        <v>17.57</v>
      </c>
      <c r="D43" s="27">
        <v>1192502</v>
      </c>
      <c r="E43" s="25">
        <v>3.15</v>
      </c>
      <c r="F43" s="25">
        <v>0.54</v>
      </c>
      <c r="G43" s="25">
        <v>1.72</v>
      </c>
    </row>
    <row r="44" spans="1:7" ht="15">
      <c r="A44" s="48">
        <v>2010</v>
      </c>
      <c r="B44" s="44" t="s">
        <v>7</v>
      </c>
      <c r="C44" s="10">
        <v>19.3</v>
      </c>
      <c r="D44" s="27">
        <v>949203</v>
      </c>
      <c r="E44" s="10">
        <v>2.5</v>
      </c>
      <c r="F44" s="10">
        <v>1</v>
      </c>
      <c r="G44" s="10">
        <v>0.51</v>
      </c>
    </row>
    <row r="45" spans="1:7" ht="15">
      <c r="A45" s="49"/>
      <c r="B45" s="44" t="s">
        <v>9</v>
      </c>
      <c r="C45" s="13">
        <v>3.2</v>
      </c>
      <c r="D45" s="27">
        <v>949203</v>
      </c>
      <c r="E45" s="14">
        <v>1.79</v>
      </c>
      <c r="F45" s="14">
        <v>8.51</v>
      </c>
      <c r="G45" s="13">
        <v>0.08</v>
      </c>
    </row>
    <row r="46" spans="1:7" ht="15">
      <c r="A46" s="49"/>
      <c r="B46" s="44" t="s">
        <v>10</v>
      </c>
      <c r="C46" s="13">
        <v>2.21</v>
      </c>
      <c r="D46" s="27">
        <v>949203</v>
      </c>
      <c r="E46" s="14">
        <v>1.15</v>
      </c>
      <c r="F46" s="14">
        <v>6.49</v>
      </c>
      <c r="G46" s="13">
        <v>0.1</v>
      </c>
    </row>
    <row r="47" spans="1:7" ht="15">
      <c r="A47" s="49"/>
      <c r="B47" s="44" t="s">
        <v>11</v>
      </c>
      <c r="C47" s="13">
        <v>3.56</v>
      </c>
      <c r="D47" s="27">
        <v>949203</v>
      </c>
      <c r="E47" s="14">
        <v>1.09</v>
      </c>
      <c r="F47" s="14">
        <v>10.02</v>
      </c>
      <c r="G47" s="13">
        <v>0.12</v>
      </c>
    </row>
    <row r="48" spans="1:7" ht="15">
      <c r="A48" s="49"/>
      <c r="B48" s="44" t="s">
        <v>12</v>
      </c>
      <c r="C48" s="13">
        <v>1.84</v>
      </c>
      <c r="D48" s="27">
        <v>949203</v>
      </c>
      <c r="E48" s="14">
        <v>1.1</v>
      </c>
      <c r="F48" s="14">
        <v>9.6</v>
      </c>
      <c r="G48" s="13">
        <v>0.11</v>
      </c>
    </row>
    <row r="49" spans="1:7" ht="15">
      <c r="A49" s="49"/>
      <c r="B49" s="44" t="s">
        <v>13</v>
      </c>
      <c r="C49" s="13">
        <v>3.05</v>
      </c>
      <c r="D49" s="27">
        <v>949203</v>
      </c>
      <c r="E49" s="14">
        <v>1.1</v>
      </c>
      <c r="F49" s="14">
        <v>9.69</v>
      </c>
      <c r="G49" s="13">
        <v>0.09</v>
      </c>
    </row>
    <row r="50" spans="1:7" ht="15">
      <c r="A50" s="49"/>
      <c r="B50" s="44" t="s">
        <v>14</v>
      </c>
      <c r="C50" s="13">
        <v>2.33</v>
      </c>
      <c r="D50" s="27">
        <v>949203</v>
      </c>
      <c r="E50" s="14">
        <v>1.1</v>
      </c>
      <c r="F50" s="14">
        <v>9.37</v>
      </c>
      <c r="G50" s="13">
        <v>0.09</v>
      </c>
    </row>
    <row r="51" spans="1:7" ht="15">
      <c r="A51" s="49"/>
      <c r="B51" s="44" t="s">
        <v>15</v>
      </c>
      <c r="C51" s="13">
        <v>1.73</v>
      </c>
      <c r="D51" s="27">
        <v>949203</v>
      </c>
      <c r="E51" s="14">
        <v>1.6</v>
      </c>
      <c r="F51" s="14">
        <v>0.89</v>
      </c>
      <c r="G51" s="14">
        <v>1.14</v>
      </c>
    </row>
    <row r="52" spans="1:7" ht="15">
      <c r="A52" s="49"/>
      <c r="B52" s="44" t="s">
        <v>17</v>
      </c>
      <c r="C52" s="13">
        <v>0.21</v>
      </c>
      <c r="D52" s="27">
        <v>949203</v>
      </c>
      <c r="E52" s="14">
        <v>1.01</v>
      </c>
      <c r="F52" s="14">
        <v>1.95</v>
      </c>
      <c r="G52" s="13">
        <v>0.42</v>
      </c>
    </row>
    <row r="53" spans="1:7" ht="15">
      <c r="A53" s="49"/>
      <c r="B53" s="44" t="s">
        <v>18</v>
      </c>
      <c r="C53" s="25">
        <v>11</v>
      </c>
      <c r="D53" s="27">
        <v>949203</v>
      </c>
      <c r="E53" s="28" t="s">
        <v>24</v>
      </c>
      <c r="F53" s="25">
        <v>1.18</v>
      </c>
      <c r="G53" s="25">
        <v>1.64</v>
      </c>
    </row>
    <row r="54" spans="1:7" ht="15">
      <c r="A54" s="49"/>
      <c r="B54" s="44" t="s">
        <v>19</v>
      </c>
      <c r="C54" s="25">
        <v>7.2</v>
      </c>
      <c r="D54" s="27">
        <v>949203</v>
      </c>
      <c r="E54" s="25">
        <v>1.4</v>
      </c>
      <c r="F54" s="25">
        <v>3.31</v>
      </c>
      <c r="G54" s="25">
        <v>0.83</v>
      </c>
    </row>
    <row r="55" spans="1:7" ht="15">
      <c r="A55" s="49"/>
      <c r="B55" s="44" t="s">
        <v>20</v>
      </c>
      <c r="C55" s="25">
        <v>23.34</v>
      </c>
      <c r="D55" s="27">
        <v>949203</v>
      </c>
      <c r="E55" s="25">
        <v>2.92</v>
      </c>
      <c r="F55" s="25">
        <v>0.29</v>
      </c>
      <c r="G55" s="25">
        <v>0.92</v>
      </c>
    </row>
    <row r="56" spans="1:7" ht="15">
      <c r="A56" s="49"/>
      <c r="B56" s="44" t="s">
        <v>21</v>
      </c>
      <c r="C56" s="25">
        <v>1.61</v>
      </c>
      <c r="D56" s="27">
        <v>949203</v>
      </c>
      <c r="E56" s="25">
        <v>3.24</v>
      </c>
      <c r="F56" s="25">
        <v>0.4</v>
      </c>
      <c r="G56" s="25">
        <v>1.42</v>
      </c>
    </row>
    <row r="57" spans="1:7" ht="15.75" thickBot="1">
      <c r="A57" s="50"/>
      <c r="B57" s="44" t="s">
        <v>22</v>
      </c>
      <c r="C57" s="25">
        <v>11.59</v>
      </c>
      <c r="D57" s="27">
        <v>949203</v>
      </c>
      <c r="E57" s="25">
        <v>2.08</v>
      </c>
      <c r="F57" s="25">
        <v>0.46</v>
      </c>
      <c r="G57" s="25">
        <v>1.72</v>
      </c>
    </row>
    <row r="58" spans="1:7" ht="15">
      <c r="A58" s="48">
        <v>2011</v>
      </c>
      <c r="B58" s="45" t="s">
        <v>7</v>
      </c>
      <c r="C58" s="10">
        <v>12.13</v>
      </c>
      <c r="D58" s="12">
        <v>6289157</v>
      </c>
      <c r="E58" s="10">
        <v>1.92</v>
      </c>
      <c r="F58" s="10">
        <v>2.82</v>
      </c>
      <c r="G58" s="10">
        <v>0.31</v>
      </c>
    </row>
    <row r="59" spans="1:7" ht="15">
      <c r="A59" s="49"/>
      <c r="B59" s="45" t="s">
        <v>9</v>
      </c>
      <c r="C59" s="13">
        <v>8.37</v>
      </c>
      <c r="D59" s="15">
        <v>2124964</v>
      </c>
      <c r="E59" s="14">
        <v>2.46</v>
      </c>
      <c r="F59" s="14">
        <v>8.08</v>
      </c>
      <c r="G59" s="13">
        <v>0.8</v>
      </c>
    </row>
    <row r="60" spans="1:7" ht="15">
      <c r="A60" s="49"/>
      <c r="B60" s="45" t="s">
        <v>10</v>
      </c>
      <c r="C60" s="13">
        <v>2.42</v>
      </c>
      <c r="D60" s="15">
        <v>1109258</v>
      </c>
      <c r="E60" s="14">
        <v>0.92</v>
      </c>
      <c r="F60" s="14">
        <v>6.9</v>
      </c>
      <c r="G60" s="13">
        <v>0.09</v>
      </c>
    </row>
    <row r="61" spans="1:7" ht="15">
      <c r="A61" s="49"/>
      <c r="B61" s="45" t="s">
        <v>11</v>
      </c>
      <c r="C61" s="13">
        <v>3.26</v>
      </c>
      <c r="D61" s="15">
        <v>76540414</v>
      </c>
      <c r="E61" s="14">
        <v>5.6</v>
      </c>
      <c r="F61" s="14">
        <v>8.43</v>
      </c>
      <c r="G61" s="21">
        <v>0.11</v>
      </c>
    </row>
    <row r="62" spans="1:7" ht="15">
      <c r="A62" s="49"/>
      <c r="B62" s="45" t="s">
        <v>12</v>
      </c>
      <c r="C62" s="13">
        <v>1.71</v>
      </c>
      <c r="D62" s="15">
        <v>7321643</v>
      </c>
      <c r="E62" s="14">
        <v>1.08</v>
      </c>
      <c r="F62" s="14">
        <v>11.17</v>
      </c>
      <c r="G62" s="13">
        <v>0.09</v>
      </c>
    </row>
    <row r="63" spans="1:7" ht="15">
      <c r="A63" s="49"/>
      <c r="B63" s="45" t="s">
        <v>13</v>
      </c>
      <c r="C63" s="13">
        <v>2.96</v>
      </c>
      <c r="D63" s="15">
        <v>100511954</v>
      </c>
      <c r="E63" s="14">
        <v>1.22</v>
      </c>
      <c r="F63" s="14">
        <v>4.49</v>
      </c>
      <c r="G63" s="13">
        <v>0.09</v>
      </c>
    </row>
    <row r="64" spans="1:7" ht="15">
      <c r="A64" s="49"/>
      <c r="B64" s="45" t="s">
        <v>14</v>
      </c>
      <c r="C64" s="13">
        <v>2.6</v>
      </c>
      <c r="D64" s="15">
        <v>6238157</v>
      </c>
      <c r="E64" s="14">
        <v>1.91</v>
      </c>
      <c r="F64" s="14">
        <v>8.08</v>
      </c>
      <c r="G64" s="13">
        <v>0.1</v>
      </c>
    </row>
    <row r="65" spans="1:7" ht="15">
      <c r="A65" s="49"/>
      <c r="B65" s="45" t="s">
        <v>15</v>
      </c>
      <c r="C65" s="13">
        <v>58.06</v>
      </c>
      <c r="D65" s="15">
        <v>488794</v>
      </c>
      <c r="E65" s="14">
        <v>1.25</v>
      </c>
      <c r="F65" s="14">
        <v>1.3</v>
      </c>
      <c r="G65" s="13">
        <v>1.07</v>
      </c>
    </row>
    <row r="66" spans="1:7" ht="15">
      <c r="A66" s="49"/>
      <c r="B66" s="45" t="s">
        <v>17</v>
      </c>
      <c r="C66" s="13">
        <v>1.24</v>
      </c>
      <c r="D66" s="15">
        <v>722819</v>
      </c>
      <c r="E66" s="14">
        <v>1.06</v>
      </c>
      <c r="F66" s="14">
        <v>2.12</v>
      </c>
      <c r="G66" s="8">
        <v>0.41</v>
      </c>
    </row>
    <row r="67" spans="1:7" ht="15">
      <c r="A67" s="49"/>
      <c r="B67" s="45" t="s">
        <v>18</v>
      </c>
      <c r="C67" s="25">
        <v>11.48</v>
      </c>
      <c r="D67" s="27">
        <v>2249507</v>
      </c>
      <c r="E67" s="25">
        <v>2.22</v>
      </c>
      <c r="F67" s="25">
        <v>1.72</v>
      </c>
      <c r="G67" s="25">
        <v>1.43</v>
      </c>
    </row>
    <row r="68" spans="1:7" ht="15">
      <c r="A68" s="49"/>
      <c r="B68" s="45" t="s">
        <v>19</v>
      </c>
      <c r="C68" s="25">
        <v>8.29</v>
      </c>
      <c r="D68" s="27">
        <v>1128947</v>
      </c>
      <c r="E68" s="25">
        <v>1.3</v>
      </c>
      <c r="F68" s="25">
        <v>3.86</v>
      </c>
      <c r="G68" s="25">
        <v>0.9</v>
      </c>
    </row>
    <row r="69" spans="1:7" ht="15">
      <c r="A69" s="49"/>
      <c r="B69" s="45" t="s">
        <v>20</v>
      </c>
      <c r="C69" s="25">
        <v>24.88</v>
      </c>
      <c r="D69" s="27">
        <v>4757008</v>
      </c>
      <c r="E69" s="25">
        <v>2.65</v>
      </c>
      <c r="F69" s="25">
        <v>0.35</v>
      </c>
      <c r="G69" s="25">
        <v>0.83</v>
      </c>
    </row>
    <row r="70" spans="1:7" ht="15">
      <c r="A70" s="49"/>
      <c r="B70" s="45" t="s">
        <v>21</v>
      </c>
      <c r="C70" s="25">
        <v>19.17</v>
      </c>
      <c r="D70" s="27">
        <v>3162728</v>
      </c>
      <c r="E70" s="25">
        <v>3.22</v>
      </c>
      <c r="F70" s="25">
        <v>0.43</v>
      </c>
      <c r="G70" s="25">
        <v>1.24</v>
      </c>
    </row>
    <row r="71" spans="1:7" ht="15.75" thickBot="1">
      <c r="A71" s="50"/>
      <c r="B71" s="45" t="s">
        <v>22</v>
      </c>
      <c r="C71" s="25">
        <v>2.88</v>
      </c>
      <c r="D71" s="27">
        <v>2552143</v>
      </c>
      <c r="E71" s="25">
        <v>1.76</v>
      </c>
      <c r="F71" s="25">
        <v>1.01</v>
      </c>
      <c r="G71" s="25">
        <v>1.37</v>
      </c>
    </row>
    <row r="72" spans="1:7" ht="15">
      <c r="A72" s="48">
        <v>2012</v>
      </c>
      <c r="B72" s="43" t="s">
        <v>7</v>
      </c>
      <c r="C72" s="10">
        <v>6.8</v>
      </c>
      <c r="D72" s="12">
        <v>309513</v>
      </c>
      <c r="E72" s="10">
        <v>1.3</v>
      </c>
      <c r="F72" s="10">
        <v>4.06</v>
      </c>
      <c r="G72" s="10">
        <v>0.27</v>
      </c>
    </row>
    <row r="73" spans="1:7" ht="15">
      <c r="A73" s="49"/>
      <c r="B73" s="43" t="s">
        <v>9</v>
      </c>
      <c r="C73" s="13">
        <v>3.21</v>
      </c>
      <c r="D73" s="15">
        <v>3671093</v>
      </c>
      <c r="E73" s="14">
        <v>3.02</v>
      </c>
      <c r="F73" s="14">
        <v>7.53</v>
      </c>
      <c r="G73" s="13">
        <v>0.087</v>
      </c>
    </row>
    <row r="74" spans="1:7" ht="15">
      <c r="A74" s="49"/>
      <c r="B74" s="43" t="s">
        <v>10</v>
      </c>
      <c r="C74" s="13">
        <v>2.59</v>
      </c>
      <c r="D74" s="15">
        <v>2249197</v>
      </c>
      <c r="E74" s="14">
        <v>1.13</v>
      </c>
      <c r="F74" s="14">
        <v>6.65</v>
      </c>
      <c r="G74" s="13">
        <v>0.1</v>
      </c>
    </row>
    <row r="75" spans="1:7" ht="15">
      <c r="A75" s="49"/>
      <c r="B75" s="43" t="s">
        <v>11</v>
      </c>
      <c r="C75" s="13">
        <v>3.38</v>
      </c>
      <c r="D75" s="15">
        <v>20926192</v>
      </c>
      <c r="E75" s="14">
        <v>2.13</v>
      </c>
      <c r="F75" s="14">
        <v>7.49</v>
      </c>
      <c r="G75" s="13">
        <v>0.1</v>
      </c>
    </row>
    <row r="76" spans="1:7" ht="15">
      <c r="A76" s="49"/>
      <c r="B76" s="43" t="s">
        <v>12</v>
      </c>
      <c r="C76" s="13">
        <v>1.67</v>
      </c>
      <c r="D76" s="15">
        <v>10278871</v>
      </c>
      <c r="E76" s="14">
        <v>1.1</v>
      </c>
      <c r="F76" s="14">
        <v>9.87</v>
      </c>
      <c r="G76" s="13">
        <v>0.08</v>
      </c>
    </row>
    <row r="77" spans="1:7" ht="15">
      <c r="A77" s="49"/>
      <c r="B77" s="43" t="s">
        <v>13</v>
      </c>
      <c r="C77" s="13">
        <v>3.08</v>
      </c>
      <c r="D77" s="15">
        <v>116135663</v>
      </c>
      <c r="E77" s="14">
        <v>1.22</v>
      </c>
      <c r="F77" s="14">
        <v>4.47</v>
      </c>
      <c r="G77" s="13">
        <v>0.1</v>
      </c>
    </row>
    <row r="78" spans="1:7" ht="15">
      <c r="A78" s="49"/>
      <c r="B78" s="43" t="s">
        <v>14</v>
      </c>
      <c r="C78" s="13">
        <v>2.9</v>
      </c>
      <c r="D78" s="15">
        <v>3095139</v>
      </c>
      <c r="E78" s="14">
        <v>1.3</v>
      </c>
      <c r="F78" s="14">
        <v>7.71</v>
      </c>
      <c r="G78" s="13">
        <v>0.1</v>
      </c>
    </row>
    <row r="79" spans="1:7" ht="15">
      <c r="A79" s="49"/>
      <c r="B79" s="43" t="s">
        <v>15</v>
      </c>
      <c r="C79" s="13">
        <v>4.07</v>
      </c>
      <c r="D79" s="15">
        <v>623906</v>
      </c>
      <c r="E79" s="14">
        <v>1.37</v>
      </c>
      <c r="F79" s="14">
        <v>1.1</v>
      </c>
      <c r="G79" s="13">
        <v>1.11</v>
      </c>
    </row>
    <row r="80" spans="1:7" ht="15">
      <c r="A80" s="49"/>
      <c r="B80" s="43" t="s">
        <v>17</v>
      </c>
      <c r="C80" s="13">
        <v>1.04</v>
      </c>
      <c r="D80" s="15">
        <v>6553069</v>
      </c>
      <c r="E80" s="14">
        <v>1.68</v>
      </c>
      <c r="F80" s="14">
        <v>2.21</v>
      </c>
      <c r="G80" s="13">
        <v>0.38</v>
      </c>
    </row>
    <row r="81" spans="1:7" ht="15">
      <c r="A81" s="49"/>
      <c r="B81" s="43" t="s">
        <v>18</v>
      </c>
      <c r="C81" s="25">
        <v>13.93</v>
      </c>
      <c r="D81" s="27">
        <v>3389199</v>
      </c>
      <c r="E81" s="25">
        <v>2.76</v>
      </c>
      <c r="F81" s="25">
        <v>1.71</v>
      </c>
      <c r="G81" s="25">
        <v>1.27</v>
      </c>
    </row>
    <row r="82" spans="1:7" ht="15">
      <c r="A82" s="49"/>
      <c r="B82" s="43" t="s">
        <v>19</v>
      </c>
      <c r="C82" s="25">
        <v>8.31</v>
      </c>
      <c r="D82" s="27">
        <v>2156603</v>
      </c>
      <c r="E82" s="25">
        <v>1.36</v>
      </c>
      <c r="F82" s="25">
        <v>4.16</v>
      </c>
      <c r="G82" s="25">
        <v>0.94</v>
      </c>
    </row>
    <row r="83" spans="1:7" ht="15">
      <c r="A83" s="49"/>
      <c r="B83" s="43" t="s">
        <v>20</v>
      </c>
      <c r="C83" s="25">
        <v>22.98</v>
      </c>
      <c r="D83" s="27">
        <v>3406092</v>
      </c>
      <c r="E83" s="25">
        <v>1.71</v>
      </c>
      <c r="F83" s="25">
        <v>0.46</v>
      </c>
      <c r="G83" s="25">
        <v>0.74</v>
      </c>
    </row>
    <row r="84" spans="1:7" ht="15">
      <c r="A84" s="49"/>
      <c r="B84" s="43" t="s">
        <v>21</v>
      </c>
      <c r="C84" s="25">
        <v>10.67</v>
      </c>
      <c r="D84" s="27">
        <v>2969858</v>
      </c>
      <c r="E84" s="25">
        <v>4</v>
      </c>
      <c r="F84" s="25">
        <v>0.34</v>
      </c>
      <c r="G84" s="25">
        <v>1.2</v>
      </c>
    </row>
    <row r="85" spans="1:7" ht="15.75" thickBot="1">
      <c r="A85" s="50"/>
      <c r="B85" s="43" t="s">
        <v>22</v>
      </c>
      <c r="C85" s="25">
        <v>5.08</v>
      </c>
      <c r="D85" s="27">
        <v>2035961</v>
      </c>
      <c r="E85" s="25">
        <v>1.43</v>
      </c>
      <c r="F85" s="25">
        <v>1.34</v>
      </c>
      <c r="G85" s="25">
        <v>1.35</v>
      </c>
    </row>
    <row r="86" spans="1:7" ht="15">
      <c r="A86" s="47">
        <v>2013</v>
      </c>
      <c r="B86" s="34" t="s">
        <v>7</v>
      </c>
      <c r="C86" s="10">
        <v>7.07</v>
      </c>
      <c r="D86" s="12">
        <v>8207363</v>
      </c>
      <c r="E86" s="10">
        <v>1.72</v>
      </c>
      <c r="F86" s="10">
        <v>4.15</v>
      </c>
      <c r="G86" s="10">
        <v>0.26</v>
      </c>
    </row>
    <row r="87" spans="1:7" ht="15">
      <c r="A87" s="47"/>
      <c r="B87" s="34" t="s">
        <v>9</v>
      </c>
      <c r="C87" s="13">
        <v>3.23</v>
      </c>
      <c r="D87" s="16">
        <v>43447233</v>
      </c>
      <c r="E87" s="14">
        <v>3.26</v>
      </c>
      <c r="F87" s="14">
        <v>6.75</v>
      </c>
      <c r="G87" s="13">
        <v>0.9</v>
      </c>
    </row>
    <row r="88" spans="1:7" ht="15">
      <c r="A88" s="47"/>
      <c r="B88" s="34" t="s">
        <v>10</v>
      </c>
      <c r="C88" s="13">
        <v>2.9</v>
      </c>
      <c r="D88" s="16">
        <v>2817271</v>
      </c>
      <c r="E88" s="14">
        <v>1.13</v>
      </c>
      <c r="F88" s="14">
        <v>7.1</v>
      </c>
      <c r="G88" s="13">
        <v>0.1</v>
      </c>
    </row>
    <row r="89" spans="1:7" ht="15">
      <c r="A89" s="47"/>
      <c r="B89" s="34" t="s">
        <v>11</v>
      </c>
      <c r="C89" s="13">
        <v>3.18</v>
      </c>
      <c r="D89" s="16">
        <v>23698715</v>
      </c>
      <c r="E89" s="14">
        <v>1.9</v>
      </c>
      <c r="F89" s="14">
        <v>6.89</v>
      </c>
      <c r="G89" s="13">
        <v>0.1</v>
      </c>
    </row>
    <row r="90" spans="1:7" ht="15">
      <c r="A90" s="47"/>
      <c r="B90" s="34" t="s">
        <v>12</v>
      </c>
      <c r="C90" s="13">
        <v>1.62</v>
      </c>
      <c r="D90" s="16">
        <v>11556753</v>
      </c>
      <c r="E90" s="14">
        <v>1.09</v>
      </c>
      <c r="F90" s="14">
        <v>10.35</v>
      </c>
      <c r="G90" s="13">
        <v>0.08</v>
      </c>
    </row>
    <row r="91" spans="1:7" ht="15">
      <c r="A91" s="47"/>
      <c r="B91" s="34" t="s">
        <v>13</v>
      </c>
      <c r="C91" s="13">
        <v>3.21</v>
      </c>
      <c r="D91" s="16">
        <v>136364274</v>
      </c>
      <c r="E91" s="14">
        <v>1.22</v>
      </c>
      <c r="F91" s="14">
        <v>4.37</v>
      </c>
      <c r="G91" s="13">
        <v>0.07</v>
      </c>
    </row>
    <row r="92" spans="1:7" ht="15">
      <c r="A92" s="47"/>
      <c r="B92" s="34" t="s">
        <v>14</v>
      </c>
      <c r="C92" s="13">
        <v>2.68</v>
      </c>
      <c r="D92" s="16">
        <v>8207363</v>
      </c>
      <c r="E92" s="14">
        <v>1.72</v>
      </c>
      <c r="F92" s="14">
        <v>8.45</v>
      </c>
      <c r="G92" s="13">
        <v>0.1</v>
      </c>
    </row>
    <row r="93" spans="1:7" ht="15">
      <c r="A93" s="47"/>
      <c r="B93" s="34" t="s">
        <v>15</v>
      </c>
      <c r="C93" s="13">
        <v>5.93</v>
      </c>
      <c r="D93" s="16">
        <v>932022</v>
      </c>
      <c r="E93" s="14">
        <v>1.6</v>
      </c>
      <c r="F93" s="14">
        <v>0.91</v>
      </c>
      <c r="G93" s="13">
        <v>0.94</v>
      </c>
    </row>
    <row r="94" spans="1:7" ht="15">
      <c r="A94" s="47"/>
      <c r="B94" s="34" t="s">
        <v>17</v>
      </c>
      <c r="C94" s="13">
        <v>2.55</v>
      </c>
      <c r="D94" s="16">
        <v>6903409</v>
      </c>
      <c r="E94" s="14">
        <v>1.46</v>
      </c>
      <c r="F94" s="14">
        <v>1.95</v>
      </c>
      <c r="G94" s="13">
        <v>0.39</v>
      </c>
    </row>
    <row r="95" spans="1:7" ht="15">
      <c r="A95" s="47"/>
      <c r="B95" s="34" t="s">
        <v>18</v>
      </c>
      <c r="C95" s="25">
        <v>13.34</v>
      </c>
      <c r="D95" s="16">
        <v>3798419</v>
      </c>
      <c r="E95" s="25">
        <v>2.44</v>
      </c>
      <c r="F95" s="10">
        <v>1.47</v>
      </c>
      <c r="G95" s="13">
        <v>1.24</v>
      </c>
    </row>
    <row r="96" spans="1:7" ht="15">
      <c r="A96" s="47"/>
      <c r="B96" s="34" t="s">
        <v>19</v>
      </c>
      <c r="C96" s="25">
        <v>8.64</v>
      </c>
      <c r="D96" s="27">
        <v>3125573</v>
      </c>
      <c r="E96" s="25">
        <v>1.36</v>
      </c>
      <c r="F96" s="25">
        <v>5.26</v>
      </c>
      <c r="G96" s="13">
        <v>0.94</v>
      </c>
    </row>
    <row r="97" spans="1:7" ht="15">
      <c r="A97" s="47"/>
      <c r="B97" s="34" t="s">
        <v>20</v>
      </c>
      <c r="C97" s="25">
        <v>22.64</v>
      </c>
      <c r="D97" s="27">
        <v>4674479</v>
      </c>
      <c r="E97" s="25">
        <v>1.88</v>
      </c>
      <c r="F97" s="25">
        <v>0.41</v>
      </c>
      <c r="G97" s="25">
        <v>0.8</v>
      </c>
    </row>
    <row r="98" spans="1:7" ht="15">
      <c r="A98" s="47"/>
      <c r="B98" s="34" t="s">
        <v>21</v>
      </c>
      <c r="C98" s="25">
        <v>10.51</v>
      </c>
      <c r="D98" s="27">
        <v>5116705</v>
      </c>
      <c r="E98" s="25">
        <v>2.2</v>
      </c>
      <c r="F98" s="25">
        <v>0.61</v>
      </c>
      <c r="G98" s="25">
        <v>0.74</v>
      </c>
    </row>
    <row r="99" spans="1:7" ht="15.75" thickBot="1">
      <c r="A99" s="47"/>
      <c r="B99" s="34" t="s">
        <v>22</v>
      </c>
      <c r="C99" s="25">
        <v>0.44</v>
      </c>
      <c r="D99" s="27">
        <v>2380183</v>
      </c>
      <c r="E99" s="25">
        <v>1.31</v>
      </c>
      <c r="F99" s="25">
        <v>1.23</v>
      </c>
      <c r="G99" s="25">
        <v>1.31</v>
      </c>
    </row>
    <row r="100" spans="1:7" ht="15">
      <c r="A100" s="48">
        <v>2014</v>
      </c>
      <c r="B100" s="43" t="s">
        <v>7</v>
      </c>
      <c r="C100" s="10">
        <v>2.65</v>
      </c>
      <c r="D100" s="12">
        <v>4067569</v>
      </c>
      <c r="E100" s="10">
        <v>1.15</v>
      </c>
      <c r="F100" s="10">
        <v>6.36</v>
      </c>
      <c r="G100" s="10">
        <v>0.27</v>
      </c>
    </row>
    <row r="101" spans="1:7" ht="15">
      <c r="A101" s="49"/>
      <c r="B101" s="43" t="s">
        <v>9</v>
      </c>
      <c r="C101" s="14">
        <v>2.99</v>
      </c>
      <c r="D101" s="15">
        <v>79873115</v>
      </c>
      <c r="E101" s="14">
        <v>1.16</v>
      </c>
      <c r="F101" s="14">
        <v>6.06</v>
      </c>
      <c r="G101" s="19">
        <v>0.07</v>
      </c>
    </row>
    <row r="102" spans="1:7" ht="15">
      <c r="A102" s="49"/>
      <c r="B102" s="43" t="s">
        <v>10</v>
      </c>
      <c r="C102" s="14">
        <v>2.6</v>
      </c>
      <c r="D102" s="15">
        <v>75425054</v>
      </c>
      <c r="E102" s="14">
        <v>1.22</v>
      </c>
      <c r="F102" s="14">
        <v>5.59</v>
      </c>
      <c r="G102" s="10">
        <v>0.1</v>
      </c>
    </row>
    <row r="103" spans="1:7" ht="15">
      <c r="A103" s="49"/>
      <c r="B103" s="43" t="s">
        <v>11</v>
      </c>
      <c r="C103" s="14">
        <v>3.02</v>
      </c>
      <c r="D103" s="15">
        <v>97737429</v>
      </c>
      <c r="E103" s="14">
        <v>1.13</v>
      </c>
      <c r="F103" s="14">
        <v>7.21</v>
      </c>
      <c r="G103" s="22">
        <v>0.09</v>
      </c>
    </row>
    <row r="104" spans="1:7" ht="15">
      <c r="A104" s="49"/>
      <c r="B104" s="43" t="s">
        <v>12</v>
      </c>
      <c r="C104" s="14">
        <v>0.79</v>
      </c>
      <c r="D104" s="15">
        <v>12252895</v>
      </c>
      <c r="E104" s="14">
        <v>1.09</v>
      </c>
      <c r="F104" s="14">
        <v>10.8</v>
      </c>
      <c r="G104" s="13">
        <v>0.08</v>
      </c>
    </row>
    <row r="105" spans="1:7" ht="15">
      <c r="A105" s="49"/>
      <c r="B105" s="43" t="s">
        <v>13</v>
      </c>
      <c r="C105" s="14">
        <v>2.42</v>
      </c>
      <c r="D105" s="15">
        <v>158020049</v>
      </c>
      <c r="E105" s="14">
        <v>1.22</v>
      </c>
      <c r="F105" s="14">
        <v>6.65</v>
      </c>
      <c r="G105" s="13">
        <v>0.07</v>
      </c>
    </row>
    <row r="106" spans="1:7" ht="15">
      <c r="A106" s="49"/>
      <c r="B106" s="43" t="s">
        <v>14</v>
      </c>
      <c r="C106" s="14">
        <v>1.01</v>
      </c>
      <c r="D106" s="15">
        <v>28447694</v>
      </c>
      <c r="E106" s="14">
        <v>1.13</v>
      </c>
      <c r="F106" s="14">
        <v>7.2</v>
      </c>
      <c r="G106" s="13">
        <v>0.08</v>
      </c>
    </row>
    <row r="107" spans="1:7" ht="15">
      <c r="A107" s="49"/>
      <c r="B107" s="43" t="s">
        <v>15</v>
      </c>
      <c r="C107" s="14">
        <v>9.85</v>
      </c>
      <c r="D107" s="15">
        <v>56494</v>
      </c>
      <c r="E107" s="14">
        <v>162.28</v>
      </c>
      <c r="F107" s="14">
        <v>0.64</v>
      </c>
      <c r="G107" s="13">
        <v>0.99</v>
      </c>
    </row>
    <row r="108" spans="1:7" ht="15">
      <c r="A108" s="49"/>
      <c r="B108" s="43" t="s">
        <v>17</v>
      </c>
      <c r="C108" s="14">
        <v>1.94</v>
      </c>
      <c r="D108" s="15">
        <v>5688115</v>
      </c>
      <c r="E108" s="14">
        <v>138.11</v>
      </c>
      <c r="F108" s="10">
        <v>1.71</v>
      </c>
      <c r="G108" s="13">
        <v>0.4</v>
      </c>
    </row>
    <row r="109" spans="1:7" ht="15">
      <c r="A109" s="49"/>
      <c r="B109" s="43" t="s">
        <v>18</v>
      </c>
      <c r="C109" s="25">
        <v>3.98</v>
      </c>
      <c r="D109" s="27">
        <v>3394431</v>
      </c>
      <c r="E109" s="25">
        <v>208.99</v>
      </c>
      <c r="F109" s="25">
        <v>1.51</v>
      </c>
      <c r="G109" s="10">
        <v>1.37</v>
      </c>
    </row>
    <row r="110" spans="1:7" ht="15">
      <c r="A110" s="49"/>
      <c r="B110" s="43" t="s">
        <v>19</v>
      </c>
      <c r="C110" s="25">
        <v>3.65</v>
      </c>
      <c r="D110" s="27">
        <v>2390270</v>
      </c>
      <c r="E110" s="25">
        <v>1.19</v>
      </c>
      <c r="F110" s="25">
        <v>5.11</v>
      </c>
      <c r="G110" s="30" t="s">
        <v>33</v>
      </c>
    </row>
    <row r="111" spans="1:7" ht="15">
      <c r="A111" s="49"/>
      <c r="B111" s="43" t="s">
        <v>20</v>
      </c>
      <c r="C111" s="25">
        <v>16.24</v>
      </c>
      <c r="D111" s="27">
        <v>6375276</v>
      </c>
      <c r="E111" s="25">
        <v>220.9</v>
      </c>
      <c r="F111" s="25">
        <v>0.37</v>
      </c>
      <c r="G111" s="25">
        <v>0.78</v>
      </c>
    </row>
    <row r="112" spans="1:7" ht="15">
      <c r="A112" s="49"/>
      <c r="B112" s="43" t="s">
        <v>21</v>
      </c>
      <c r="C112" s="29">
        <v>6.54</v>
      </c>
      <c r="D112" s="27">
        <v>3039446</v>
      </c>
      <c r="E112" s="25">
        <v>186.53</v>
      </c>
      <c r="F112" s="25">
        <v>0.74</v>
      </c>
      <c r="G112" s="25">
        <v>0.75</v>
      </c>
    </row>
    <row r="113" spans="1:7" ht="15.75" thickBot="1">
      <c r="A113" s="50"/>
      <c r="B113" s="43" t="s">
        <v>22</v>
      </c>
      <c r="C113" s="25">
        <v>0.95</v>
      </c>
      <c r="D113" s="27">
        <v>2345214</v>
      </c>
      <c r="E113" s="25">
        <v>139.45</v>
      </c>
      <c r="F113" s="25">
        <v>1.21</v>
      </c>
      <c r="G113" s="25">
        <v>1.27</v>
      </c>
    </row>
    <row r="114" spans="1:7" ht="15">
      <c r="A114" s="47">
        <v>2015</v>
      </c>
      <c r="B114" s="35" t="s">
        <v>7</v>
      </c>
      <c r="C114" s="10">
        <v>2.4</v>
      </c>
      <c r="D114" s="12">
        <v>4360789</v>
      </c>
      <c r="E114" s="10">
        <v>1.18</v>
      </c>
      <c r="F114" s="10">
        <v>5.36</v>
      </c>
      <c r="G114" s="10">
        <v>2.9</v>
      </c>
    </row>
    <row r="115" spans="1:7" ht="15">
      <c r="A115" s="47"/>
      <c r="B115" s="35" t="s">
        <v>9</v>
      </c>
      <c r="C115" s="14">
        <v>3.03</v>
      </c>
      <c r="D115" s="15">
        <v>92427346</v>
      </c>
      <c r="E115" s="14">
        <v>1.18</v>
      </c>
      <c r="F115" s="14">
        <v>5.6</v>
      </c>
      <c r="G115" s="13">
        <v>0.07</v>
      </c>
    </row>
    <row r="116" spans="1:7" ht="15">
      <c r="A116" s="47"/>
      <c r="B116" s="35" t="s">
        <v>10</v>
      </c>
      <c r="C116" s="14">
        <v>1.8</v>
      </c>
      <c r="D116" s="15">
        <v>95867611</v>
      </c>
      <c r="E116" s="14">
        <v>1.23</v>
      </c>
      <c r="F116" s="14">
        <v>5.25</v>
      </c>
      <c r="G116" s="13">
        <v>0.07</v>
      </c>
    </row>
    <row r="117" spans="1:7" ht="15">
      <c r="A117" s="47"/>
      <c r="B117" s="35" t="s">
        <v>11</v>
      </c>
      <c r="C117" s="14">
        <v>2.89</v>
      </c>
      <c r="D117" s="15">
        <v>113127179</v>
      </c>
      <c r="E117" s="14">
        <v>1.14</v>
      </c>
      <c r="F117" s="14">
        <v>6.76</v>
      </c>
      <c r="G117" s="13">
        <v>0.09</v>
      </c>
    </row>
    <row r="118" spans="1:7" ht="15">
      <c r="A118" s="47"/>
      <c r="B118" s="35" t="s">
        <v>12</v>
      </c>
      <c r="C118" s="14">
        <v>1.08</v>
      </c>
      <c r="D118" s="15">
        <v>13860107</v>
      </c>
      <c r="E118" s="14">
        <v>1.08</v>
      </c>
      <c r="F118" s="14">
        <v>11.4</v>
      </c>
      <c r="G118" s="13">
        <v>0.08</v>
      </c>
    </row>
    <row r="119" spans="1:7" ht="15">
      <c r="A119" s="47"/>
      <c r="B119" s="35" t="s">
        <v>13</v>
      </c>
      <c r="C119" s="14">
        <v>2.32</v>
      </c>
      <c r="D119" s="15">
        <v>173864704</v>
      </c>
      <c r="E119" s="14">
        <v>1.23</v>
      </c>
      <c r="F119" s="14">
        <v>6.16</v>
      </c>
      <c r="G119" s="13">
        <v>0.07</v>
      </c>
    </row>
    <row r="120" spans="1:7" ht="15">
      <c r="A120" s="47"/>
      <c r="B120" s="35" t="s">
        <v>14</v>
      </c>
      <c r="C120" s="14">
        <v>0.18</v>
      </c>
      <c r="D120" s="15">
        <v>28679387</v>
      </c>
      <c r="E120" s="14">
        <v>1.13</v>
      </c>
      <c r="F120" s="14">
        <v>7.33</v>
      </c>
      <c r="G120" s="13">
        <v>0.08</v>
      </c>
    </row>
    <row r="121" spans="1:7" ht="15">
      <c r="A121" s="47"/>
      <c r="B121" s="35" t="s">
        <v>15</v>
      </c>
      <c r="C121" s="14">
        <v>8.62</v>
      </c>
      <c r="D121" s="15">
        <v>2079319</v>
      </c>
      <c r="E121" s="14">
        <v>143.54</v>
      </c>
      <c r="F121" s="14">
        <v>0.67</v>
      </c>
      <c r="G121" s="13">
        <v>0.85</v>
      </c>
    </row>
    <row r="122" spans="1:7" ht="15">
      <c r="A122" s="47"/>
      <c r="B122" s="35" t="s">
        <v>17</v>
      </c>
      <c r="C122" s="14">
        <v>3.16</v>
      </c>
      <c r="D122" s="15">
        <v>8712619</v>
      </c>
      <c r="E122" s="14">
        <v>140.17</v>
      </c>
      <c r="F122" s="10">
        <v>1.68</v>
      </c>
      <c r="G122" s="13">
        <v>0.4</v>
      </c>
    </row>
    <row r="123" spans="1:7" ht="15">
      <c r="A123" s="47"/>
      <c r="B123" s="35" t="s">
        <v>18</v>
      </c>
      <c r="C123" s="25">
        <v>11.02</v>
      </c>
      <c r="D123" s="27">
        <v>4302852</v>
      </c>
      <c r="E123" s="25">
        <v>236.53</v>
      </c>
      <c r="F123" s="25">
        <v>1.18</v>
      </c>
      <c r="G123" s="25">
        <v>1.3</v>
      </c>
    </row>
    <row r="124" spans="1:7" ht="15">
      <c r="A124" s="47"/>
      <c r="B124" s="35" t="s">
        <v>19</v>
      </c>
      <c r="C124" s="25">
        <v>4.42</v>
      </c>
      <c r="D124" s="27">
        <v>5119072</v>
      </c>
      <c r="E124" s="30" t="s">
        <v>32</v>
      </c>
      <c r="F124" s="25">
        <v>2.74</v>
      </c>
      <c r="G124" s="25">
        <v>0.74</v>
      </c>
    </row>
    <row r="125" spans="1:7" ht="15">
      <c r="A125" s="47"/>
      <c r="B125" s="35" t="s">
        <v>20</v>
      </c>
      <c r="C125" s="25">
        <v>11.86</v>
      </c>
      <c r="D125" s="27">
        <v>399514</v>
      </c>
      <c r="E125" s="25">
        <v>159.7</v>
      </c>
      <c r="F125" s="25">
        <v>0.39</v>
      </c>
      <c r="G125" s="25">
        <v>0.7</v>
      </c>
    </row>
    <row r="126" spans="1:7" ht="15">
      <c r="A126" s="47"/>
      <c r="B126" s="35" t="s">
        <v>21</v>
      </c>
      <c r="C126" s="25">
        <v>1.09</v>
      </c>
      <c r="D126" s="27">
        <v>2445246</v>
      </c>
      <c r="E126" s="25">
        <v>181.54</v>
      </c>
      <c r="F126" s="25">
        <v>0.73</v>
      </c>
      <c r="G126" s="25">
        <v>0.74</v>
      </c>
    </row>
    <row r="127" spans="1:7" ht="15.75" thickBot="1">
      <c r="A127" s="47"/>
      <c r="B127" s="35" t="s">
        <v>22</v>
      </c>
      <c r="C127" s="25">
        <v>1.41</v>
      </c>
      <c r="D127" s="27">
        <v>569879</v>
      </c>
      <c r="E127" s="25">
        <v>110.29</v>
      </c>
      <c r="F127" s="25">
        <v>1.1</v>
      </c>
      <c r="G127" s="25">
        <v>0.73</v>
      </c>
    </row>
    <row r="128" spans="1:7" ht="15">
      <c r="A128" s="48">
        <v>2016</v>
      </c>
      <c r="B128" s="41" t="s">
        <v>7</v>
      </c>
      <c r="C128" s="10">
        <v>3.65</v>
      </c>
      <c r="D128" s="12">
        <v>5508926</v>
      </c>
      <c r="E128" s="10">
        <v>1.24</v>
      </c>
      <c r="F128" s="10">
        <v>4.45</v>
      </c>
      <c r="G128" s="10">
        <v>0.3</v>
      </c>
    </row>
    <row r="129" spans="1:7" ht="15">
      <c r="A129" s="49"/>
      <c r="B129" s="41" t="s">
        <v>9</v>
      </c>
      <c r="C129" s="14">
        <v>3.05</v>
      </c>
      <c r="D129" s="15">
        <v>116182066</v>
      </c>
      <c r="E129" s="14">
        <v>1.2</v>
      </c>
      <c r="F129" s="14">
        <v>4.97</v>
      </c>
      <c r="G129" s="10">
        <v>0.07</v>
      </c>
    </row>
    <row r="130" spans="1:7" ht="15">
      <c r="A130" s="49"/>
      <c r="B130" s="41" t="s">
        <v>10</v>
      </c>
      <c r="C130" s="14">
        <v>1.89</v>
      </c>
      <c r="D130" s="15">
        <v>110330755</v>
      </c>
      <c r="E130" s="14">
        <v>1.22</v>
      </c>
      <c r="F130" s="14">
        <v>5.52</v>
      </c>
      <c r="G130" s="10">
        <v>0.07</v>
      </c>
    </row>
    <row r="131" spans="1:7" ht="15">
      <c r="A131" s="49"/>
      <c r="B131" s="41" t="s">
        <v>11</v>
      </c>
      <c r="C131" s="14">
        <v>2.61</v>
      </c>
      <c r="D131" s="15">
        <v>146812590</v>
      </c>
      <c r="E131" s="14">
        <v>1.17</v>
      </c>
      <c r="F131" s="14">
        <v>5.84</v>
      </c>
      <c r="G131" s="10">
        <v>0.09</v>
      </c>
    </row>
    <row r="132" spans="1:7" ht="15">
      <c r="A132" s="49"/>
      <c r="B132" s="41" t="s">
        <v>12</v>
      </c>
      <c r="C132" s="14">
        <v>1.22</v>
      </c>
      <c r="D132" s="15">
        <v>19130536</v>
      </c>
      <c r="E132" s="14">
        <v>1.09</v>
      </c>
      <c r="F132" s="14">
        <v>10.2</v>
      </c>
      <c r="G132" s="10">
        <v>0.08</v>
      </c>
    </row>
    <row r="133" spans="1:7" ht="15">
      <c r="A133" s="49"/>
      <c r="B133" s="41" t="s">
        <v>13</v>
      </c>
      <c r="C133" s="14">
        <v>1.41</v>
      </c>
      <c r="D133" s="15">
        <v>214146111</v>
      </c>
      <c r="E133" s="14">
        <v>1.25</v>
      </c>
      <c r="F133" s="14">
        <v>5.38</v>
      </c>
      <c r="G133" s="10">
        <v>0.07</v>
      </c>
    </row>
    <row r="134" spans="1:7" ht="15">
      <c r="A134" s="49"/>
      <c r="B134" s="41" t="s">
        <v>14</v>
      </c>
      <c r="C134" s="14">
        <v>0.86</v>
      </c>
      <c r="D134" s="15">
        <v>38000797</v>
      </c>
      <c r="E134" s="14">
        <v>1.18</v>
      </c>
      <c r="F134" s="14">
        <v>5.95</v>
      </c>
      <c r="G134" s="10">
        <v>0.08</v>
      </c>
    </row>
    <row r="135" spans="1:7" ht="15">
      <c r="A135" s="49"/>
      <c r="B135" s="41" t="s">
        <v>15</v>
      </c>
      <c r="C135" s="14">
        <v>7.54</v>
      </c>
      <c r="D135" s="15">
        <v>1865116</v>
      </c>
      <c r="E135" s="14">
        <v>148.71</v>
      </c>
      <c r="F135" s="14">
        <v>0.46</v>
      </c>
      <c r="G135" s="10">
        <v>0.86</v>
      </c>
    </row>
    <row r="136" spans="1:7" ht="15">
      <c r="A136" s="49"/>
      <c r="B136" s="41" t="s">
        <v>17</v>
      </c>
      <c r="C136" s="14">
        <v>2.95</v>
      </c>
      <c r="D136" s="15">
        <v>10999852</v>
      </c>
      <c r="E136" s="14">
        <v>159.83</v>
      </c>
      <c r="F136" s="10">
        <v>1.44</v>
      </c>
      <c r="G136" s="10">
        <v>0.39</v>
      </c>
    </row>
    <row r="137" spans="1:7" ht="15">
      <c r="A137" s="49"/>
      <c r="B137" s="41" t="s">
        <v>18</v>
      </c>
      <c r="C137" s="25">
        <v>10.75</v>
      </c>
      <c r="D137" s="27">
        <v>4855732</v>
      </c>
      <c r="E137" s="25">
        <v>225.02</v>
      </c>
      <c r="F137" s="25">
        <v>1.06</v>
      </c>
      <c r="G137" s="25">
        <v>1.42</v>
      </c>
    </row>
    <row r="138" spans="1:7" ht="15">
      <c r="A138" s="49"/>
      <c r="B138" s="41" t="s">
        <v>19</v>
      </c>
      <c r="C138" s="25">
        <v>3.69</v>
      </c>
      <c r="D138" s="27">
        <v>10796158</v>
      </c>
      <c r="E138" s="25">
        <v>1.52</v>
      </c>
      <c r="F138" s="25">
        <v>1.89</v>
      </c>
      <c r="G138" s="25">
        <v>0.52</v>
      </c>
    </row>
    <row r="139" spans="1:7" ht="15">
      <c r="A139" s="49"/>
      <c r="B139" s="41" t="s">
        <v>20</v>
      </c>
      <c r="C139" s="25">
        <v>14.83</v>
      </c>
      <c r="D139" s="27">
        <v>2221486</v>
      </c>
      <c r="E139" s="25">
        <v>127.25</v>
      </c>
      <c r="F139" s="25">
        <v>0.45</v>
      </c>
      <c r="G139" s="25">
        <v>0.59</v>
      </c>
    </row>
    <row r="140" spans="1:7" ht="15">
      <c r="A140" s="49"/>
      <c r="B140" s="41" t="s">
        <v>21</v>
      </c>
      <c r="C140" s="25">
        <v>2.64</v>
      </c>
      <c r="D140" s="27">
        <v>2176675</v>
      </c>
      <c r="E140" s="25">
        <v>171.1</v>
      </c>
      <c r="F140" s="25">
        <v>0.69</v>
      </c>
      <c r="G140" s="25">
        <v>0.72</v>
      </c>
    </row>
    <row r="141" spans="1:7" ht="15.75" thickBot="1">
      <c r="A141" s="50"/>
      <c r="B141" s="41" t="s">
        <v>22</v>
      </c>
      <c r="C141" s="25">
        <v>14.1</v>
      </c>
      <c r="D141" s="27">
        <v>3205883</v>
      </c>
      <c r="E141" s="25">
        <v>152.56</v>
      </c>
      <c r="F141" s="25">
        <v>0.87</v>
      </c>
      <c r="G141" s="25">
        <v>0.9</v>
      </c>
    </row>
    <row r="142" spans="1:7" ht="15">
      <c r="A142" s="48">
        <v>2017</v>
      </c>
      <c r="B142" s="42" t="s">
        <v>7</v>
      </c>
      <c r="C142" s="10">
        <v>4.78</v>
      </c>
      <c r="D142" s="12">
        <v>5745415</v>
      </c>
      <c r="E142" s="10">
        <v>1.24</v>
      </c>
      <c r="F142" s="10">
        <v>4.13</v>
      </c>
      <c r="G142" s="10">
        <v>0.3</v>
      </c>
    </row>
    <row r="143" spans="1:7" ht="15">
      <c r="A143" s="49"/>
      <c r="B143" s="42" t="s">
        <v>9</v>
      </c>
      <c r="C143" s="14">
        <v>3.11</v>
      </c>
      <c r="D143" s="15">
        <v>135379409</v>
      </c>
      <c r="E143" s="14">
        <v>1.22</v>
      </c>
      <c r="F143" s="14">
        <v>4.68</v>
      </c>
      <c r="G143" s="10">
        <v>0.07</v>
      </c>
    </row>
    <row r="144" spans="1:7" ht="15">
      <c r="A144" s="49"/>
      <c r="B144" s="42" t="s">
        <v>10</v>
      </c>
      <c r="C144" s="14">
        <v>1.94</v>
      </c>
      <c r="D144" s="15">
        <v>125243266</v>
      </c>
      <c r="E144" s="14">
        <v>1.21</v>
      </c>
      <c r="F144" s="14">
        <v>5.79</v>
      </c>
      <c r="G144" s="10">
        <v>0.06</v>
      </c>
    </row>
    <row r="145" spans="1:7" ht="15">
      <c r="A145" s="49"/>
      <c r="B145" s="42" t="s">
        <v>11</v>
      </c>
      <c r="C145" s="14">
        <v>2.58</v>
      </c>
      <c r="D145" s="15">
        <v>167347494</v>
      </c>
      <c r="E145" s="14">
        <v>1.17</v>
      </c>
      <c r="F145" s="14">
        <v>5.73</v>
      </c>
      <c r="G145" s="10">
        <v>0.09</v>
      </c>
    </row>
    <row r="146" spans="1:7" ht="15">
      <c r="A146" s="49"/>
      <c r="B146" s="42" t="s">
        <v>12</v>
      </c>
      <c r="C146" s="14">
        <v>1.16</v>
      </c>
      <c r="D146" s="15">
        <v>37427804</v>
      </c>
      <c r="E146" s="14">
        <v>1.16</v>
      </c>
      <c r="F146" s="14">
        <v>10.34</v>
      </c>
      <c r="G146" s="10">
        <v>0.08</v>
      </c>
    </row>
    <row r="147" spans="1:7" ht="15">
      <c r="A147" s="49"/>
      <c r="B147" s="42" t="s">
        <v>13</v>
      </c>
      <c r="C147" s="14">
        <v>1.91</v>
      </c>
      <c r="D147" s="15">
        <v>236674030</v>
      </c>
      <c r="E147" s="14">
        <v>1.26</v>
      </c>
      <c r="F147" s="14">
        <v>5.22</v>
      </c>
      <c r="G147" s="10">
        <v>0.07</v>
      </c>
    </row>
    <row r="148" spans="1:7" ht="15">
      <c r="A148" s="49"/>
      <c r="B148" s="42" t="s">
        <v>14</v>
      </c>
      <c r="C148" s="14">
        <v>1.12</v>
      </c>
      <c r="D148" s="15">
        <v>36950996</v>
      </c>
      <c r="E148" s="14">
        <v>1.16</v>
      </c>
      <c r="F148" s="14">
        <v>6.21</v>
      </c>
      <c r="G148" s="10">
        <v>0.08</v>
      </c>
    </row>
    <row r="149" spans="1:7" ht="15">
      <c r="A149" s="49"/>
      <c r="B149" s="42" t="s">
        <v>15</v>
      </c>
      <c r="C149" s="14">
        <v>5.16</v>
      </c>
      <c r="D149" s="15">
        <v>2379465</v>
      </c>
      <c r="E149" s="14">
        <v>135.37</v>
      </c>
      <c r="F149" s="14">
        <v>0.59</v>
      </c>
      <c r="G149" s="10">
        <v>1.02</v>
      </c>
    </row>
    <row r="150" spans="1:7" ht="15">
      <c r="A150" s="49"/>
      <c r="B150" s="42" t="s">
        <v>17</v>
      </c>
      <c r="C150" s="14">
        <v>5.41</v>
      </c>
      <c r="D150" s="15">
        <v>22251492</v>
      </c>
      <c r="E150" s="14">
        <v>209.28</v>
      </c>
      <c r="F150" s="10">
        <v>1.37</v>
      </c>
      <c r="G150" s="10">
        <v>0.4</v>
      </c>
    </row>
    <row r="151" spans="1:7" ht="15">
      <c r="A151" s="49"/>
      <c r="B151" s="42" t="s">
        <v>18</v>
      </c>
      <c r="C151" s="25">
        <v>10.93</v>
      </c>
      <c r="D151" s="27">
        <v>6200572</v>
      </c>
      <c r="E151" s="25">
        <v>238.6</v>
      </c>
      <c r="F151" s="25">
        <v>1.03</v>
      </c>
      <c r="G151" s="25">
        <v>1.39</v>
      </c>
    </row>
    <row r="152" spans="1:7" ht="15">
      <c r="A152" s="49"/>
      <c r="B152" s="42" t="s">
        <v>19</v>
      </c>
      <c r="C152" s="25">
        <v>4.13</v>
      </c>
      <c r="D152" s="27">
        <v>14243111</v>
      </c>
      <c r="E152" s="25">
        <v>1.51</v>
      </c>
      <c r="F152" s="25">
        <v>1.93</v>
      </c>
      <c r="G152" s="25">
        <v>0.51</v>
      </c>
    </row>
    <row r="153" spans="1:7" ht="15">
      <c r="A153" s="49"/>
      <c r="B153" s="42" t="s">
        <v>20</v>
      </c>
      <c r="C153" s="25">
        <v>6.71</v>
      </c>
      <c r="D153" s="27">
        <v>4998242</v>
      </c>
      <c r="E153" s="25">
        <v>156.78</v>
      </c>
      <c r="F153" s="25">
        <v>0.61</v>
      </c>
      <c r="G153" s="25">
        <v>0.56</v>
      </c>
    </row>
    <row r="154" spans="1:7" ht="15">
      <c r="A154" s="49"/>
      <c r="B154" s="42" t="s">
        <v>21</v>
      </c>
      <c r="C154" s="25">
        <v>4.23</v>
      </c>
      <c r="D154" s="27">
        <v>3594440</v>
      </c>
      <c r="E154" s="25">
        <v>205.64</v>
      </c>
      <c r="F154" s="25">
        <v>0.96</v>
      </c>
      <c r="G154" s="25">
        <v>0.77</v>
      </c>
    </row>
    <row r="155" spans="1:7" ht="15.75" thickBot="1">
      <c r="A155" s="50"/>
      <c r="B155" s="42" t="s">
        <v>22</v>
      </c>
      <c r="C155" s="25">
        <v>11.2</v>
      </c>
      <c r="D155" s="27">
        <v>11404869</v>
      </c>
      <c r="E155" s="25">
        <v>243.37</v>
      </c>
      <c r="F155" s="25">
        <v>0.79</v>
      </c>
      <c r="G155" s="25">
        <v>0.8</v>
      </c>
    </row>
    <row r="156" spans="1:7" ht="15">
      <c r="A156" s="48">
        <v>2018</v>
      </c>
      <c r="B156" s="41" t="s">
        <v>7</v>
      </c>
      <c r="C156" s="10">
        <v>4.4</v>
      </c>
      <c r="D156" s="12">
        <v>6450505</v>
      </c>
      <c r="E156" s="10">
        <v>1.26</v>
      </c>
      <c r="F156" s="10">
        <v>3.77</v>
      </c>
      <c r="G156" s="10">
        <v>0.2</v>
      </c>
    </row>
    <row r="157" spans="1:7" ht="15">
      <c r="A157" s="49"/>
      <c r="B157" s="41" t="s">
        <v>9</v>
      </c>
      <c r="C157" s="14">
        <v>2.32</v>
      </c>
      <c r="D157" s="15">
        <v>148205481</v>
      </c>
      <c r="E157" s="14">
        <v>1.22</v>
      </c>
      <c r="F157" s="14">
        <v>4.53</v>
      </c>
      <c r="G157" s="10">
        <v>0.06</v>
      </c>
    </row>
    <row r="158" spans="1:7" ht="15">
      <c r="A158" s="49"/>
      <c r="B158" s="41" t="s">
        <v>10</v>
      </c>
      <c r="C158" s="14">
        <v>1.87</v>
      </c>
      <c r="D158" s="15">
        <v>135334465</v>
      </c>
      <c r="E158" s="14">
        <v>1.2</v>
      </c>
      <c r="F158" s="14">
        <v>6.78</v>
      </c>
      <c r="G158" s="10">
        <v>0.06</v>
      </c>
    </row>
    <row r="159" spans="1:7" ht="15">
      <c r="A159" s="49"/>
      <c r="B159" s="41" t="s">
        <v>11</v>
      </c>
      <c r="C159" s="14">
        <v>1.15</v>
      </c>
      <c r="D159" s="15">
        <v>310349651</v>
      </c>
      <c r="E159" s="14">
        <v>1.31</v>
      </c>
      <c r="F159" s="14">
        <v>5.92</v>
      </c>
      <c r="G159" s="10">
        <v>0.04</v>
      </c>
    </row>
    <row r="160" spans="1:7" ht="15">
      <c r="A160" s="49"/>
      <c r="B160" s="41" t="s">
        <v>12</v>
      </c>
      <c r="C160" s="14">
        <v>0.82</v>
      </c>
      <c r="D160" s="15">
        <v>39357429</v>
      </c>
      <c r="E160" s="14">
        <v>1.16</v>
      </c>
      <c r="F160" s="14">
        <v>10.02</v>
      </c>
      <c r="G160" s="10">
        <v>0.05</v>
      </c>
    </row>
    <row r="161" spans="1:7" ht="15">
      <c r="A161" s="49"/>
      <c r="B161" s="41" t="s">
        <v>13</v>
      </c>
      <c r="C161" s="14">
        <v>2.15</v>
      </c>
      <c r="D161" s="15">
        <v>260298994</v>
      </c>
      <c r="E161" s="14">
        <v>1.27</v>
      </c>
      <c r="F161" s="14">
        <v>5.09</v>
      </c>
      <c r="G161" s="10">
        <v>0.07</v>
      </c>
    </row>
    <row r="162" spans="1:7" ht="15">
      <c r="A162" s="49"/>
      <c r="B162" s="41" t="s">
        <v>14</v>
      </c>
      <c r="C162" s="14">
        <v>0.99</v>
      </c>
      <c r="D162" s="15">
        <v>38478716</v>
      </c>
      <c r="E162" s="14">
        <v>1.17</v>
      </c>
      <c r="F162" s="14">
        <v>7.8</v>
      </c>
      <c r="G162" s="10">
        <v>0.05</v>
      </c>
    </row>
    <row r="163" spans="1:7" ht="15">
      <c r="A163" s="49"/>
      <c r="B163" s="41" t="s">
        <v>15</v>
      </c>
      <c r="C163" s="14">
        <v>3.81</v>
      </c>
      <c r="D163" s="15">
        <v>2616613</v>
      </c>
      <c r="E163" s="14">
        <v>114.11</v>
      </c>
      <c r="F163" s="14">
        <v>0.78</v>
      </c>
      <c r="G163" s="10">
        <v>0.8</v>
      </c>
    </row>
    <row r="164" spans="1:7" ht="15">
      <c r="A164" s="49"/>
      <c r="B164" s="41" t="s">
        <v>17</v>
      </c>
      <c r="C164" s="14">
        <v>5.92</v>
      </c>
      <c r="D164" s="15">
        <v>35300068</v>
      </c>
      <c r="E164" s="14">
        <v>235.42</v>
      </c>
      <c r="F164" s="10">
        <v>1.36</v>
      </c>
      <c r="G164" s="10">
        <v>0.28</v>
      </c>
    </row>
    <row r="165" spans="1:7" ht="15">
      <c r="A165" s="49"/>
      <c r="B165" s="41" t="s">
        <v>18</v>
      </c>
      <c r="C165" s="25">
        <v>6.26</v>
      </c>
      <c r="D165" s="27">
        <v>8643871</v>
      </c>
      <c r="E165" s="25">
        <v>284.4</v>
      </c>
      <c r="F165" s="25">
        <v>1.29</v>
      </c>
      <c r="G165" s="25">
        <v>0.96</v>
      </c>
    </row>
    <row r="166" spans="1:7" ht="15">
      <c r="A166" s="49"/>
      <c r="B166" s="41" t="s">
        <v>19</v>
      </c>
      <c r="C166" s="25">
        <v>2.31</v>
      </c>
      <c r="D166" s="27">
        <v>15259148</v>
      </c>
      <c r="E166" s="25">
        <v>1.45</v>
      </c>
      <c r="F166" s="25">
        <v>2.19</v>
      </c>
      <c r="G166" s="25">
        <v>0.3</v>
      </c>
    </row>
    <row r="167" spans="1:7" ht="15">
      <c r="A167" s="49"/>
      <c r="B167" s="41" t="s">
        <v>20</v>
      </c>
      <c r="C167" s="25">
        <v>6.53</v>
      </c>
      <c r="D167" s="27">
        <v>6363548</v>
      </c>
      <c r="E167" s="25">
        <v>172.14</v>
      </c>
      <c r="F167" s="25">
        <v>0.6</v>
      </c>
      <c r="G167" s="25">
        <v>0.42</v>
      </c>
    </row>
    <row r="168" spans="1:7" ht="15">
      <c r="A168" s="49"/>
      <c r="B168" s="41" t="s">
        <v>21</v>
      </c>
      <c r="C168" s="25">
        <v>1.89</v>
      </c>
      <c r="D168" s="27">
        <v>3118105</v>
      </c>
      <c r="E168" s="25">
        <v>163.18</v>
      </c>
      <c r="F168" s="25">
        <v>1.15</v>
      </c>
      <c r="G168" s="25">
        <v>0.5</v>
      </c>
    </row>
    <row r="169" spans="1:7" ht="15.75" thickBot="1">
      <c r="A169" s="50"/>
      <c r="B169" s="41" t="s">
        <v>22</v>
      </c>
      <c r="C169" s="25">
        <v>3.7</v>
      </c>
      <c r="D169" s="27">
        <v>12692845</v>
      </c>
      <c r="E169" s="25">
        <v>256.34</v>
      </c>
      <c r="F169" s="25">
        <v>0.71</v>
      </c>
      <c r="G169" s="25">
        <v>0.64</v>
      </c>
    </row>
    <row r="170" spans="1:2" ht="15">
      <c r="A170" s="36"/>
      <c r="B170" s="37"/>
    </row>
    <row r="171" spans="1:2" ht="15">
      <c r="A171" s="36"/>
      <c r="B171" s="37"/>
    </row>
    <row r="172" spans="1:2" ht="15">
      <c r="A172" s="36"/>
      <c r="B172" s="37"/>
    </row>
    <row r="173" spans="1:2" ht="15">
      <c r="A173" s="36"/>
      <c r="B173" s="37"/>
    </row>
    <row r="174" spans="1:2" ht="15">
      <c r="A174" s="36"/>
      <c r="B174" s="37"/>
    </row>
    <row r="175" spans="1:2" ht="15">
      <c r="A175" s="36"/>
      <c r="B175" s="37"/>
    </row>
    <row r="176" spans="1:2" ht="15">
      <c r="A176" s="36"/>
      <c r="B176" s="37"/>
    </row>
    <row r="177" spans="1:2" ht="15">
      <c r="A177" s="36"/>
      <c r="B177" s="37"/>
    </row>
    <row r="178" spans="1:2" ht="15">
      <c r="A178" s="36"/>
      <c r="B178" s="37"/>
    </row>
    <row r="179" spans="1:2" ht="15">
      <c r="A179" s="36"/>
      <c r="B179" s="37"/>
    </row>
    <row r="180" spans="1:2" ht="15">
      <c r="A180" s="36"/>
      <c r="B180" s="37"/>
    </row>
    <row r="181" spans="1:2" ht="15">
      <c r="A181" s="36"/>
      <c r="B181" s="37"/>
    </row>
    <row r="182" spans="1:2" ht="15">
      <c r="A182" s="36"/>
      <c r="B182" s="37"/>
    </row>
    <row r="183" spans="1:2" ht="15">
      <c r="A183" s="36"/>
      <c r="B183" s="37"/>
    </row>
  </sheetData>
  <mergeCells count="12">
    <mergeCell ref="A156:A169"/>
    <mergeCell ref="A2:A15"/>
    <mergeCell ref="A16:A29"/>
    <mergeCell ref="A30:A43"/>
    <mergeCell ref="A44:A57"/>
    <mergeCell ref="A58:A71"/>
    <mergeCell ref="A72:A85"/>
    <mergeCell ref="A86:A99"/>
    <mergeCell ref="A100:A113"/>
    <mergeCell ref="A114:A127"/>
    <mergeCell ref="A128:A141"/>
    <mergeCell ref="A142:A15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 topLeftCell="A1">
      <selection activeCell="M12" sqref="M12:Q12"/>
    </sheetView>
  </sheetViews>
  <sheetFormatPr defaultColWidth="9.00390625" defaultRowHeight="15"/>
  <cols>
    <col min="1" max="1" width="11.140625" style="0" customWidth="1"/>
    <col min="2" max="2" width="11.00390625" style="0" customWidth="1"/>
    <col min="3" max="3" width="10.57421875" style="0" customWidth="1"/>
    <col min="4" max="4" width="9.140625" style="0" customWidth="1"/>
    <col min="5" max="5" width="10.57421875" style="0" customWidth="1"/>
    <col min="6" max="6" width="9.8515625" style="0" customWidth="1"/>
    <col min="7" max="7" width="11.00390625" style="0" customWidth="1"/>
    <col min="8" max="14" width="9.140625" style="0" customWidth="1"/>
    <col min="15" max="15" width="11.421875" style="0" customWidth="1"/>
    <col min="16" max="16" width="9.140625" style="0" customWidth="1"/>
    <col min="17" max="17" width="12.00390625" style="0" customWidth="1"/>
    <col min="18" max="256" width="9.140625" style="0" customWidth="1"/>
  </cols>
  <sheetData>
    <row r="1" spans="1:18" ht="15">
      <c r="A1" t="s">
        <v>15</v>
      </c>
      <c r="B1" t="s">
        <v>25</v>
      </c>
      <c r="M1" t="s">
        <v>19</v>
      </c>
      <c r="O1" t="s">
        <v>29</v>
      </c>
      <c r="P1" t="s">
        <v>30</v>
      </c>
      <c r="R1" t="s">
        <v>31</v>
      </c>
    </row>
    <row r="2" spans="1:19" ht="15">
      <c r="A2">
        <v>2476571</v>
      </c>
      <c r="B2">
        <v>2310356</v>
      </c>
      <c r="C2">
        <v>2492219</v>
      </c>
      <c r="E2">
        <v>1987777</v>
      </c>
      <c r="F2">
        <v>1686450</v>
      </c>
      <c r="G2">
        <v>1560197</v>
      </c>
      <c r="I2">
        <f>A2-E2</f>
        <v>488794</v>
      </c>
      <c r="J2">
        <f>B2-F2</f>
        <v>623906</v>
      </c>
      <c r="K2">
        <f>C2-G2</f>
        <v>932022</v>
      </c>
      <c r="M2">
        <v>14611865</v>
      </c>
      <c r="N2">
        <v>12221595</v>
      </c>
      <c r="O2">
        <f>M2:M6-N2:N6</f>
        <v>2390270</v>
      </c>
      <c r="P2">
        <f>M2:M6/N2:N6</f>
        <v>1.1955775821404653</v>
      </c>
      <c r="R2">
        <v>12427371</v>
      </c>
      <c r="S2">
        <f>R2:R6/M2:M6</f>
        <v>0.8504986187594807</v>
      </c>
    </row>
    <row r="3" spans="1:19" ht="15">
      <c r="A3" t="s">
        <v>16</v>
      </c>
      <c r="M3">
        <v>19128812</v>
      </c>
      <c r="N3">
        <v>14009740</v>
      </c>
      <c r="O3">
        <f>M3:M7-N3:N7</f>
        <v>5119072</v>
      </c>
      <c r="P3">
        <f>M3:M7/N3:N7</f>
        <v>1.365393790320163</v>
      </c>
      <c r="R3">
        <v>14217373</v>
      </c>
      <c r="S3">
        <f aca="true" t="shared" si="0" ref="S3:S6">R3:R7/M3:M7</f>
        <v>0.743243908717384</v>
      </c>
    </row>
    <row r="4" spans="1:19" ht="15">
      <c r="A4">
        <v>24608559</v>
      </c>
      <c r="B4">
        <v>26235990</v>
      </c>
      <c r="C4">
        <v>32464497</v>
      </c>
      <c r="E4">
        <v>12670150</v>
      </c>
      <c r="F4">
        <v>12805200</v>
      </c>
      <c r="G4">
        <v>19471309</v>
      </c>
      <c r="I4">
        <f>A4-E4</f>
        <v>11938409</v>
      </c>
      <c r="J4">
        <f>B4-F4</f>
        <v>13430790</v>
      </c>
      <c r="K4">
        <f>C4-G4</f>
        <v>12993188</v>
      </c>
      <c r="M4">
        <v>31232767</v>
      </c>
      <c r="N4">
        <v>20436609</v>
      </c>
      <c r="O4">
        <f>M4:M8-N4:N8</f>
        <v>10796158</v>
      </c>
      <c r="P4">
        <f>M4:M8/N4:N8</f>
        <v>1.528275410074147</v>
      </c>
      <c r="R4">
        <v>16458884</v>
      </c>
      <c r="S4">
        <f t="shared" si="0"/>
        <v>0.5269748914657482</v>
      </c>
    </row>
    <row r="5" spans="1:19" ht="15">
      <c r="A5" t="s">
        <v>17</v>
      </c>
      <c r="M5">
        <v>41782781</v>
      </c>
      <c r="N5">
        <v>27539670</v>
      </c>
      <c r="O5">
        <f>M5:M9-N5:N9</f>
        <v>14243111</v>
      </c>
      <c r="P5">
        <f>M5:M9/N5:N9</f>
        <v>1.517185245865328</v>
      </c>
      <c r="R5">
        <v>21502260</v>
      </c>
      <c r="S5">
        <f t="shared" si="0"/>
        <v>0.5146201254531143</v>
      </c>
    </row>
    <row r="6" spans="1:19" ht="15">
      <c r="A6">
        <v>13309711</v>
      </c>
      <c r="B6">
        <v>16216377</v>
      </c>
      <c r="C6">
        <v>21772035</v>
      </c>
      <c r="E6">
        <v>12586892</v>
      </c>
      <c r="F6">
        <v>9663308</v>
      </c>
      <c r="G6">
        <v>14868626</v>
      </c>
      <c r="I6">
        <f>A6-E6</f>
        <v>722819</v>
      </c>
      <c r="J6">
        <f>B6-F6</f>
        <v>6553069</v>
      </c>
      <c r="K6">
        <f>C6-G6</f>
        <v>6903409</v>
      </c>
      <c r="M6">
        <v>48612906</v>
      </c>
      <c r="N6">
        <v>33353758</v>
      </c>
      <c r="O6">
        <f>M6:M10-N6:N10</f>
        <v>15259148</v>
      </c>
      <c r="P6">
        <f>M6:M10/N6:N10</f>
        <v>1.4574941150559406</v>
      </c>
      <c r="R6">
        <v>14786949</v>
      </c>
      <c r="S6">
        <f t="shared" si="0"/>
        <v>0.3041774338691046</v>
      </c>
    </row>
    <row r="7" ht="15">
      <c r="A7" t="s">
        <v>18</v>
      </c>
    </row>
    <row r="8" spans="1:13" ht="15">
      <c r="A8">
        <v>4095299</v>
      </c>
      <c r="B8">
        <v>5313600</v>
      </c>
      <c r="C8">
        <v>6430065</v>
      </c>
      <c r="E8">
        <v>1845792</v>
      </c>
      <c r="F8">
        <v>1924434</v>
      </c>
      <c r="G8">
        <v>2631646</v>
      </c>
      <c r="I8">
        <f>A8-E8</f>
        <v>2249507</v>
      </c>
      <c r="J8">
        <f>B8-F8</f>
        <v>3389166</v>
      </c>
      <c r="K8">
        <f>C8-G8</f>
        <v>3798419</v>
      </c>
      <c r="M8" t="s">
        <v>7</v>
      </c>
    </row>
    <row r="9" spans="1:17" ht="15">
      <c r="A9" t="s">
        <v>20</v>
      </c>
      <c r="M9">
        <v>29930882</v>
      </c>
      <c r="N9">
        <v>27744207</v>
      </c>
      <c r="O9">
        <v>27643104</v>
      </c>
      <c r="P9">
        <v>29492933</v>
      </c>
      <c r="Q9">
        <v>30740904</v>
      </c>
    </row>
    <row r="10" spans="1:17" ht="15">
      <c r="A10">
        <v>7646145</v>
      </c>
      <c r="B10">
        <v>8231297</v>
      </c>
      <c r="C10">
        <v>9972110</v>
      </c>
      <c r="E10">
        <v>2889137</v>
      </c>
      <c r="F10">
        <v>4825205</v>
      </c>
      <c r="G10">
        <v>5297631</v>
      </c>
      <c r="I10">
        <f>A10-E10</f>
        <v>4757008</v>
      </c>
      <c r="J10">
        <f>B10-F10</f>
        <v>3406092</v>
      </c>
      <c r="K10">
        <f>C10-G10</f>
        <v>4674479</v>
      </c>
      <c r="M10">
        <v>25863313</v>
      </c>
      <c r="N10">
        <v>23383418</v>
      </c>
      <c r="O10">
        <v>22134178</v>
      </c>
      <c r="P10">
        <v>23747518</v>
      </c>
      <c r="Q10">
        <v>24290399</v>
      </c>
    </row>
    <row r="11" spans="13:17" ht="15">
      <c r="M11">
        <f>M9/M10</f>
        <v>1.1572717694751635</v>
      </c>
      <c r="N11">
        <f aca="true" t="shared" si="1" ref="N11:Q11">N9/N10</f>
        <v>1.1864906576104486</v>
      </c>
      <c r="O11">
        <f t="shared" si="1"/>
        <v>1.2488877608194893</v>
      </c>
      <c r="P11">
        <f t="shared" si="1"/>
        <v>1.241937494267822</v>
      </c>
      <c r="Q11">
        <f t="shared" si="1"/>
        <v>1.265557803311506</v>
      </c>
    </row>
    <row r="12" spans="1:17" ht="15">
      <c r="A12">
        <v>4584704</v>
      </c>
      <c r="B12">
        <v>3958977</v>
      </c>
      <c r="C12">
        <v>5360664</v>
      </c>
      <c r="E12">
        <v>1421976</v>
      </c>
      <c r="F12">
        <v>989119</v>
      </c>
      <c r="G12">
        <v>243959</v>
      </c>
      <c r="I12">
        <f aca="true" t="shared" si="2" ref="I12:K14">A12-E12</f>
        <v>3162728</v>
      </c>
      <c r="J12">
        <f t="shared" si="2"/>
        <v>2969858</v>
      </c>
      <c r="K12">
        <f t="shared" si="2"/>
        <v>5116705</v>
      </c>
      <c r="M12">
        <f>M9-M10</f>
        <v>4067569</v>
      </c>
      <c r="N12">
        <f aca="true" t="shared" si="3" ref="N12:Q12">N9-N10</f>
        <v>4360789</v>
      </c>
      <c r="O12">
        <f t="shared" si="3"/>
        <v>5508926</v>
      </c>
      <c r="P12">
        <f t="shared" si="3"/>
        <v>5745415</v>
      </c>
      <c r="Q12">
        <f t="shared" si="3"/>
        <v>6450505</v>
      </c>
    </row>
    <row r="13" spans="1:11" ht="15">
      <c r="A13">
        <v>21258000</v>
      </c>
      <c r="B13">
        <v>27973000</v>
      </c>
      <c r="C13">
        <v>33075000</v>
      </c>
      <c r="E13">
        <v>22189000</v>
      </c>
      <c r="F13">
        <v>24107000</v>
      </c>
      <c r="G13">
        <v>28437000</v>
      </c>
      <c r="I13">
        <f t="shared" si="2"/>
        <v>-931000</v>
      </c>
      <c r="J13">
        <f t="shared" si="2"/>
        <v>3866000</v>
      </c>
      <c r="K13">
        <f t="shared" si="2"/>
        <v>4638000</v>
      </c>
    </row>
    <row r="14" spans="1:11" ht="15">
      <c r="A14">
        <v>5910586</v>
      </c>
      <c r="B14">
        <v>6719190</v>
      </c>
      <c r="C14">
        <v>9959350</v>
      </c>
      <c r="E14">
        <v>3358443</v>
      </c>
      <c r="F14">
        <v>4683229</v>
      </c>
      <c r="G14">
        <v>7579167</v>
      </c>
      <c r="I14">
        <f t="shared" si="2"/>
        <v>2552143</v>
      </c>
      <c r="J14">
        <f t="shared" si="2"/>
        <v>2035961</v>
      </c>
      <c r="K14">
        <f t="shared" si="2"/>
        <v>2380183</v>
      </c>
    </row>
    <row r="15" spans="1:2" ht="15">
      <c r="A15" t="s">
        <v>8</v>
      </c>
      <c r="B15" t="s">
        <v>26</v>
      </c>
    </row>
    <row r="16" spans="1:11" ht="15">
      <c r="A16">
        <v>2215749</v>
      </c>
      <c r="B16">
        <v>2694116</v>
      </c>
      <c r="C16">
        <v>4028178</v>
      </c>
      <c r="E16">
        <v>2192341</v>
      </c>
      <c r="F16">
        <v>2810284</v>
      </c>
      <c r="G16">
        <v>3844218</v>
      </c>
      <c r="I16">
        <f aca="true" t="shared" si="4" ref="I16:K17">A16-E16</f>
        <v>23408</v>
      </c>
      <c r="J16">
        <f t="shared" si="4"/>
        <v>-116168</v>
      </c>
      <c r="K16">
        <f t="shared" si="4"/>
        <v>183960</v>
      </c>
    </row>
    <row r="17" spans="1:11" ht="15">
      <c r="A17">
        <v>14323261</v>
      </c>
      <c r="B17">
        <v>12967241</v>
      </c>
      <c r="C17">
        <v>20077994</v>
      </c>
      <c r="E17">
        <v>16262161</v>
      </c>
      <c r="F17">
        <v>11148529</v>
      </c>
      <c r="G17">
        <v>9859118</v>
      </c>
      <c r="I17">
        <f t="shared" si="4"/>
        <v>-1938900</v>
      </c>
      <c r="J17">
        <f t="shared" si="4"/>
        <v>1818712</v>
      </c>
      <c r="K17">
        <f t="shared" si="4"/>
        <v>10218876</v>
      </c>
    </row>
    <row r="18" ht="15">
      <c r="A18" t="s">
        <v>18</v>
      </c>
    </row>
    <row r="19" spans="1:11" ht="15">
      <c r="A19">
        <v>1684853</v>
      </c>
      <c r="B19">
        <v>1750424</v>
      </c>
      <c r="C19">
        <v>2684854</v>
      </c>
      <c r="E19">
        <v>769800</v>
      </c>
      <c r="F19">
        <v>764230</v>
      </c>
      <c r="G19">
        <v>1040334</v>
      </c>
      <c r="I19">
        <f>A19-E19</f>
        <v>915053</v>
      </c>
      <c r="J19">
        <f>B19-G21</f>
        <v>-767095</v>
      </c>
      <c r="K19">
        <f>C19-G19</f>
        <v>1644520</v>
      </c>
    </row>
    <row r="20" ht="15">
      <c r="A20" t="s">
        <v>20</v>
      </c>
    </row>
    <row r="21" spans="1:11" ht="15">
      <c r="A21">
        <v>7083422</v>
      </c>
      <c r="B21">
        <v>8219007</v>
      </c>
      <c r="C21">
        <v>7343605</v>
      </c>
      <c r="E21">
        <v>2090589</v>
      </c>
      <c r="F21">
        <v>2294842</v>
      </c>
      <c r="G21">
        <v>2517519</v>
      </c>
      <c r="I21">
        <f>A21-E21</f>
        <v>4992833</v>
      </c>
      <c r="J21">
        <f>B21-F21</f>
        <v>5924165</v>
      </c>
      <c r="K21">
        <f>C21-G21</f>
        <v>4826086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KASRY23</dc:creator>
  <cp:keywords/>
  <dc:description/>
  <cp:lastModifiedBy>KASRY23</cp:lastModifiedBy>
  <dcterms:created xsi:type="dcterms:W3CDTF">2021-01-24T05:29:33Z</dcterms:created>
  <dcterms:modified xsi:type="dcterms:W3CDTF">2021-03-04T01:13:29Z</dcterms:modified>
  <cp:category/>
  <cp:version/>
  <cp:contentType/>
  <cp:contentStatus/>
</cp:coreProperties>
</file>