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23040" windowHeight="9270"/>
  </bookViews>
  <sheets>
    <sheet name="TABULASI DATA" sheetId="1" r:id="rId1"/>
    <sheet name="DESKRRIPTIF VARIABEL" sheetId="2" r:id="rId2"/>
    <sheet name="UJI VALIDITAS " sheetId="3" r:id="rId3"/>
    <sheet name="UJI REABILITAS " sheetId="4" r:id="rId4"/>
    <sheet name="ASUMSI KLASIK" sheetId="5" r:id="rId5"/>
    <sheet name="UJI MRA 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" i="1" l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5" i="1"/>
  <c r="N39" i="1"/>
  <c r="H39" i="1"/>
  <c r="N38" i="1"/>
  <c r="H38" i="1"/>
  <c r="U38" i="1" s="1"/>
  <c r="N37" i="1"/>
  <c r="H37" i="1"/>
  <c r="N36" i="1"/>
  <c r="H36" i="1"/>
  <c r="U36" i="1" s="1"/>
  <c r="N35" i="1"/>
  <c r="H35" i="1"/>
  <c r="U35" i="1" s="1"/>
  <c r="N34" i="1"/>
  <c r="H34" i="1"/>
  <c r="U34" i="1" s="1"/>
  <c r="N33" i="1"/>
  <c r="H33" i="1"/>
  <c r="N32" i="1"/>
  <c r="H32" i="1"/>
  <c r="U32" i="1" s="1"/>
  <c r="N31" i="1"/>
  <c r="H31" i="1"/>
  <c r="N30" i="1"/>
  <c r="H30" i="1"/>
  <c r="U30" i="1" s="1"/>
  <c r="N29" i="1"/>
  <c r="H29" i="1"/>
  <c r="U29" i="1" s="1"/>
  <c r="N28" i="1"/>
  <c r="H28" i="1"/>
  <c r="U28" i="1" s="1"/>
  <c r="N27" i="1"/>
  <c r="H27" i="1"/>
  <c r="N26" i="1"/>
  <c r="H26" i="1"/>
  <c r="U26" i="1" s="1"/>
  <c r="N25" i="1"/>
  <c r="H25" i="1"/>
  <c r="U25" i="1" s="1"/>
  <c r="N24" i="1"/>
  <c r="H24" i="1"/>
  <c r="U24" i="1" s="1"/>
  <c r="N23" i="1"/>
  <c r="H23" i="1"/>
  <c r="U23" i="1" s="1"/>
  <c r="N22" i="1"/>
  <c r="H22" i="1"/>
  <c r="U22" i="1" s="1"/>
  <c r="N21" i="1"/>
  <c r="H21" i="1"/>
  <c r="U21" i="1" s="1"/>
  <c r="N20" i="1"/>
  <c r="H20" i="1"/>
  <c r="U20" i="1" s="1"/>
  <c r="N19" i="1"/>
  <c r="H19" i="1"/>
  <c r="U19" i="1" s="1"/>
  <c r="N18" i="1"/>
  <c r="H18" i="1"/>
  <c r="U18" i="1" s="1"/>
  <c r="N17" i="1"/>
  <c r="H17" i="1"/>
  <c r="U17" i="1" s="1"/>
  <c r="N16" i="1"/>
  <c r="H16" i="1"/>
  <c r="U16" i="1" s="1"/>
  <c r="N15" i="1"/>
  <c r="H15" i="1"/>
  <c r="N14" i="1"/>
  <c r="H14" i="1"/>
  <c r="U14" i="1" s="1"/>
  <c r="N13" i="1"/>
  <c r="H13" i="1"/>
  <c r="U13" i="1" s="1"/>
  <c r="N12" i="1"/>
  <c r="H12" i="1"/>
  <c r="U12" i="1" s="1"/>
  <c r="N11" i="1"/>
  <c r="H11" i="1"/>
  <c r="N10" i="1"/>
  <c r="H10" i="1"/>
  <c r="U10" i="1" s="1"/>
  <c r="N9" i="1"/>
  <c r="H9" i="1"/>
  <c r="N8" i="1"/>
  <c r="H8" i="1"/>
  <c r="U8" i="1" s="1"/>
  <c r="N7" i="1"/>
  <c r="H7" i="1"/>
  <c r="N6" i="1"/>
  <c r="H6" i="1"/>
  <c r="U6" i="1" s="1"/>
  <c r="N5" i="1"/>
  <c r="H5" i="1"/>
  <c r="U39" i="1" l="1"/>
  <c r="U37" i="1"/>
  <c r="U33" i="1"/>
  <c r="U31" i="1"/>
  <c r="U27" i="1"/>
  <c r="U15" i="1"/>
  <c r="U11" i="1"/>
  <c r="U9" i="1"/>
  <c r="U7" i="1"/>
  <c r="U5" i="1"/>
  <c r="G40" i="1"/>
  <c r="E40" i="1"/>
  <c r="C40" i="1"/>
  <c r="F40" i="1"/>
  <c r="D40" i="1"/>
</calcChain>
</file>

<file path=xl/sharedStrings.xml><?xml version="1.0" encoding="utf-8"?>
<sst xmlns="http://schemas.openxmlformats.org/spreadsheetml/2006/main" count="595" uniqueCount="159">
  <si>
    <t>NO</t>
  </si>
  <si>
    <t>Prefrensi Wisatawan</t>
  </si>
  <si>
    <t>Keputusan Berkunjung</t>
  </si>
  <si>
    <t>Daya Tarik Wisata</t>
  </si>
  <si>
    <t>X.1</t>
  </si>
  <si>
    <t>X.2</t>
  </si>
  <si>
    <t>X.3</t>
  </si>
  <si>
    <t>X.4</t>
  </si>
  <si>
    <t>X.5</t>
  </si>
  <si>
    <t>TOTAL</t>
  </si>
  <si>
    <t>Y.1</t>
  </si>
  <si>
    <t>Y.2</t>
  </si>
  <si>
    <t>Y.3</t>
  </si>
  <si>
    <t>Y.4</t>
  </si>
  <si>
    <t>Y.5</t>
  </si>
  <si>
    <t>Z.1</t>
  </si>
  <si>
    <t>Z.2</t>
  </si>
  <si>
    <t>Z.3</t>
  </si>
  <si>
    <t>Z.4</t>
  </si>
  <si>
    <t>Z.5</t>
  </si>
  <si>
    <t>TOTAL_X</t>
  </si>
  <si>
    <t>TOTAL_Y</t>
  </si>
  <si>
    <t>TOTAL_Z</t>
  </si>
  <si>
    <t>X.Z</t>
  </si>
  <si>
    <t/>
  </si>
  <si>
    <t>Statistics</t>
  </si>
  <si>
    <t>N</t>
  </si>
  <si>
    <t>Valid</t>
  </si>
  <si>
    <t>Missing</t>
  </si>
  <si>
    <t>Mean</t>
  </si>
  <si>
    <t>Median</t>
  </si>
  <si>
    <t>Minimum</t>
  </si>
  <si>
    <t>Maximum</t>
  </si>
  <si>
    <t>Frequency Table</t>
  </si>
  <si>
    <t>Frequency</t>
  </si>
  <si>
    <t>Percent</t>
  </si>
  <si>
    <t>Valid Percent</t>
  </si>
  <si>
    <t>Cumulative Percent</t>
  </si>
  <si>
    <t>KS</t>
  </si>
  <si>
    <t>S</t>
  </si>
  <si>
    <t>SS</t>
  </si>
  <si>
    <t>Total</t>
  </si>
  <si>
    <t>TS</t>
  </si>
  <si>
    <t>Correlations</t>
  </si>
  <si>
    <t>Pearson Correlation</t>
  </si>
  <si>
    <t>Sig. (2-tailed)</t>
  </si>
  <si>
    <t>**. Correlation is significant at the 0.01 level (2-tailed).</t>
  </si>
  <si>
    <t>*. Correlation is significant at the 0.05 level (2-tailed).</t>
  </si>
  <si>
    <r>
      <t>.559</t>
    </r>
    <r>
      <rPr>
        <vertAlign val="superscript"/>
        <sz val="9"/>
        <color indexed="60"/>
        <rFont val="Arial"/>
      </rPr>
      <t>**</t>
    </r>
  </si>
  <si>
    <r>
      <t>.661</t>
    </r>
    <r>
      <rPr>
        <vertAlign val="superscript"/>
        <sz val="9"/>
        <color indexed="60"/>
        <rFont val="Arial"/>
      </rPr>
      <t>**</t>
    </r>
  </si>
  <si>
    <r>
      <t>.610</t>
    </r>
    <r>
      <rPr>
        <vertAlign val="superscript"/>
        <sz val="9"/>
        <color indexed="60"/>
        <rFont val="Arial"/>
      </rPr>
      <t>**</t>
    </r>
  </si>
  <si>
    <r>
      <t>.527</t>
    </r>
    <r>
      <rPr>
        <vertAlign val="superscript"/>
        <sz val="9"/>
        <color indexed="60"/>
        <rFont val="Arial"/>
      </rPr>
      <t>**</t>
    </r>
  </si>
  <si>
    <r>
      <t>.353</t>
    </r>
    <r>
      <rPr>
        <vertAlign val="superscript"/>
        <sz val="9"/>
        <color indexed="60"/>
        <rFont val="Arial"/>
      </rPr>
      <t>*</t>
    </r>
  </si>
  <si>
    <r>
      <t>.668</t>
    </r>
    <r>
      <rPr>
        <vertAlign val="superscript"/>
        <sz val="9"/>
        <color indexed="60"/>
        <rFont val="Arial"/>
      </rPr>
      <t>**</t>
    </r>
  </si>
  <si>
    <r>
      <t>.752</t>
    </r>
    <r>
      <rPr>
        <vertAlign val="superscript"/>
        <sz val="9"/>
        <color indexed="60"/>
        <rFont val="Arial"/>
      </rPr>
      <t>**</t>
    </r>
  </si>
  <si>
    <r>
      <t>.503</t>
    </r>
    <r>
      <rPr>
        <vertAlign val="superscript"/>
        <sz val="9"/>
        <color indexed="60"/>
        <rFont val="Arial"/>
      </rPr>
      <t>**</t>
    </r>
  </si>
  <si>
    <r>
      <t>.474</t>
    </r>
    <r>
      <rPr>
        <vertAlign val="superscript"/>
        <sz val="9"/>
        <color indexed="60"/>
        <rFont val="Arial"/>
      </rPr>
      <t>**</t>
    </r>
  </si>
  <si>
    <r>
      <t>.493</t>
    </r>
    <r>
      <rPr>
        <vertAlign val="superscript"/>
        <sz val="9"/>
        <color indexed="60"/>
        <rFont val="Arial"/>
      </rPr>
      <t>**</t>
    </r>
  </si>
  <si>
    <r>
      <t>.760</t>
    </r>
    <r>
      <rPr>
        <vertAlign val="superscript"/>
        <sz val="9"/>
        <color indexed="60"/>
        <rFont val="Arial"/>
      </rPr>
      <t>**</t>
    </r>
  </si>
  <si>
    <r>
      <t>.511</t>
    </r>
    <r>
      <rPr>
        <vertAlign val="superscript"/>
        <sz val="9"/>
        <color indexed="60"/>
        <rFont val="Arial"/>
      </rPr>
      <t>**</t>
    </r>
  </si>
  <si>
    <r>
      <t>.567</t>
    </r>
    <r>
      <rPr>
        <vertAlign val="superscript"/>
        <sz val="9"/>
        <color indexed="60"/>
        <rFont val="Arial"/>
      </rPr>
      <t>**</t>
    </r>
  </si>
  <si>
    <r>
      <t>.777</t>
    </r>
    <r>
      <rPr>
        <vertAlign val="superscript"/>
        <sz val="9"/>
        <color indexed="60"/>
        <rFont val="Arial"/>
      </rPr>
      <t>**</t>
    </r>
  </si>
  <si>
    <r>
      <t>.396</t>
    </r>
    <r>
      <rPr>
        <vertAlign val="superscript"/>
        <sz val="9"/>
        <color indexed="60"/>
        <rFont val="Arial"/>
      </rPr>
      <t>*</t>
    </r>
  </si>
  <si>
    <r>
      <t>.436</t>
    </r>
    <r>
      <rPr>
        <vertAlign val="superscript"/>
        <sz val="9"/>
        <color indexed="60"/>
        <rFont val="Arial"/>
      </rPr>
      <t>**</t>
    </r>
  </si>
  <si>
    <r>
      <t>.713</t>
    </r>
    <r>
      <rPr>
        <vertAlign val="superscript"/>
        <sz val="9"/>
        <color indexed="60"/>
        <rFont val="Arial"/>
      </rPr>
      <t>**</t>
    </r>
  </si>
  <si>
    <r>
      <t>.725</t>
    </r>
    <r>
      <rPr>
        <vertAlign val="superscript"/>
        <sz val="9"/>
        <color indexed="60"/>
        <rFont val="Arial"/>
      </rPr>
      <t>**</t>
    </r>
  </si>
  <si>
    <r>
      <t>.455</t>
    </r>
    <r>
      <rPr>
        <vertAlign val="superscript"/>
        <sz val="9"/>
        <color indexed="60"/>
        <rFont val="Arial"/>
      </rPr>
      <t>**</t>
    </r>
  </si>
  <si>
    <r>
      <t>.405</t>
    </r>
    <r>
      <rPr>
        <vertAlign val="superscript"/>
        <sz val="9"/>
        <color indexed="60"/>
        <rFont val="Arial"/>
      </rPr>
      <t>*</t>
    </r>
  </si>
  <si>
    <r>
      <t>.434</t>
    </r>
    <r>
      <rPr>
        <vertAlign val="superscript"/>
        <sz val="9"/>
        <color indexed="60"/>
        <rFont val="Arial"/>
      </rPr>
      <t>**</t>
    </r>
  </si>
  <si>
    <r>
      <t>.530</t>
    </r>
    <r>
      <rPr>
        <vertAlign val="superscript"/>
        <sz val="9"/>
        <color indexed="60"/>
        <rFont val="Arial"/>
      </rPr>
      <t>**</t>
    </r>
  </si>
  <si>
    <r>
      <t>.708</t>
    </r>
    <r>
      <rPr>
        <vertAlign val="superscript"/>
        <sz val="9"/>
        <color indexed="60"/>
        <rFont val="Arial"/>
      </rPr>
      <t>**</t>
    </r>
  </si>
  <si>
    <r>
      <t>.553</t>
    </r>
    <r>
      <rPr>
        <vertAlign val="superscript"/>
        <sz val="9"/>
        <color indexed="60"/>
        <rFont val="Arial"/>
      </rPr>
      <t>**</t>
    </r>
  </si>
  <si>
    <r>
      <t>.471</t>
    </r>
    <r>
      <rPr>
        <vertAlign val="superscript"/>
        <sz val="9"/>
        <color indexed="60"/>
        <rFont val="Arial"/>
      </rPr>
      <t>**</t>
    </r>
  </si>
  <si>
    <r>
      <t>.499</t>
    </r>
    <r>
      <rPr>
        <vertAlign val="superscript"/>
        <sz val="9"/>
        <color indexed="60"/>
        <rFont val="Arial"/>
      </rPr>
      <t>**</t>
    </r>
  </si>
  <si>
    <r>
      <t>.784</t>
    </r>
    <r>
      <rPr>
        <vertAlign val="superscript"/>
        <sz val="9"/>
        <color indexed="60"/>
        <rFont val="Arial"/>
      </rPr>
      <t>**</t>
    </r>
  </si>
  <si>
    <r>
      <t>.603</t>
    </r>
    <r>
      <rPr>
        <vertAlign val="superscript"/>
        <sz val="9"/>
        <color indexed="60"/>
        <rFont val="Arial"/>
      </rPr>
      <t>**</t>
    </r>
  </si>
  <si>
    <r>
      <t>.764</t>
    </r>
    <r>
      <rPr>
        <vertAlign val="superscript"/>
        <sz val="9"/>
        <color indexed="60"/>
        <rFont val="Arial"/>
      </rPr>
      <t>**</t>
    </r>
  </si>
  <si>
    <r>
      <t>.664</t>
    </r>
    <r>
      <rPr>
        <vertAlign val="superscript"/>
        <sz val="9"/>
        <color indexed="60"/>
        <rFont val="Arial"/>
      </rPr>
      <t>**</t>
    </r>
  </si>
  <si>
    <r>
      <t>.833</t>
    </r>
    <r>
      <rPr>
        <vertAlign val="superscript"/>
        <sz val="9"/>
        <color indexed="60"/>
        <rFont val="Arial"/>
      </rPr>
      <t>**</t>
    </r>
  </si>
  <si>
    <r>
      <t>.761</t>
    </r>
    <r>
      <rPr>
        <vertAlign val="superscript"/>
        <sz val="9"/>
        <color indexed="60"/>
        <rFont val="Arial"/>
      </rPr>
      <t>**</t>
    </r>
  </si>
  <si>
    <t>Reliability Statistics</t>
  </si>
  <si>
    <t>Cronbach's Alpha</t>
  </si>
  <si>
    <t>N of Items</t>
  </si>
  <si>
    <t>Model Summary</t>
  </si>
  <si>
    <t>Model</t>
  </si>
  <si>
    <t>R</t>
  </si>
  <si>
    <t>R Square</t>
  </si>
  <si>
    <t>Adjusted R Square</t>
  </si>
  <si>
    <t>Std. Error of the Estimate</t>
  </si>
  <si>
    <t>1</t>
  </si>
  <si>
    <t>a. Predictors: (Constant), X.Z, TOTAL_X</t>
  </si>
  <si>
    <t>Sum of Squares</t>
  </si>
  <si>
    <t>df</t>
  </si>
  <si>
    <t>Mean Square</t>
  </si>
  <si>
    <t>F</t>
  </si>
  <si>
    <t>Sig.</t>
  </si>
  <si>
    <t>Regression</t>
  </si>
  <si>
    <t>Residual</t>
  </si>
  <si>
    <t>a. Dependent Variable: TOTAL_Y</t>
  </si>
  <si>
    <t>b. Predictors: (Constant), X.Z, TOTAL_X</t>
  </si>
  <si>
    <t>Unstandardized Coefficients</t>
  </si>
  <si>
    <t>Standardized Coefficients</t>
  </si>
  <si>
    <t>t</t>
  </si>
  <si>
    <t>B</t>
  </si>
  <si>
    <t>Std. Error</t>
  </si>
  <si>
    <t>Beta</t>
  </si>
  <si>
    <t>(Constant)</t>
  </si>
  <si>
    <t>REGRESSION</t>
  </si>
  <si>
    <t xml:space="preserve">  /MISSING LISTWISE</t>
  </si>
  <si>
    <t xml:space="preserve">  /STATISTICS COEFF OUTS R ANOVA</t>
  </si>
  <si>
    <t xml:space="preserve">  /CRITERIA=PIN(.05) POUT(.10)</t>
  </si>
  <si>
    <t xml:space="preserve">  /NOORIGIN</t>
  </si>
  <si>
    <t xml:space="preserve">  /DEPENDENT TOTAL_Y</t>
  </si>
  <si>
    <t xml:space="preserve">  /METHOD=ENTER TOTAL_X TOTAL_Z.</t>
  </si>
  <si>
    <t>Notes</t>
  </si>
  <si>
    <t>Output Created</t>
  </si>
  <si>
    <t>Comments</t>
  </si>
  <si>
    <t>Input</t>
  </si>
  <si>
    <t>Active Dataset</t>
  </si>
  <si>
    <t>Filter</t>
  </si>
  <si>
    <t>Weight</t>
  </si>
  <si>
    <t>Split File</t>
  </si>
  <si>
    <t>N of Rows in Working Data File</t>
  </si>
  <si>
    <t>Missing Value Handling</t>
  </si>
  <si>
    <t>Definition of Missing</t>
  </si>
  <si>
    <t>Cases Used</t>
  </si>
  <si>
    <t>Syntax</t>
  </si>
  <si>
    <t>Resources</t>
  </si>
  <si>
    <t>Processor Time</t>
  </si>
  <si>
    <t>Elapsed Time</t>
  </si>
  <si>
    <t>Memory Required</t>
  </si>
  <si>
    <t>Additional Memory Required for Residual Plots</t>
  </si>
  <si>
    <t>17-MAY-2023 07:37:12</t>
  </si>
  <si>
    <t>DataSet0</t>
  </si>
  <si>
    <t>&lt;none&gt;</t>
  </si>
  <si>
    <t>User-defined missing values are treated as missing.</t>
  </si>
  <si>
    <t>Statistics are based on cases with no missing values for any variable used.</t>
  </si>
  <si>
    <t>REGRESSION
  /MISSING LISTWISE
  /STATISTICS COEFF OUTS R ANOVA
  /CRITERIA=PIN(.05) POUT(.10)
  /NOORIGIN
  /DEPENDENT TOTAL_Y
  /METHOD=ENTER TOTAL_X TOTAL_Z.</t>
  </si>
  <si>
    <t>00:00:00.00</t>
  </si>
  <si>
    <t>00:00:00.08</t>
  </si>
  <si>
    <t>3536 bytes</t>
  </si>
  <si>
    <t>0 bytes</t>
  </si>
  <si>
    <t>Variables Entered</t>
  </si>
  <si>
    <t>Variables Removed</t>
  </si>
  <si>
    <t>Method</t>
  </si>
  <si>
    <t>Enter</t>
  </si>
  <si>
    <t>b. All requested variables entered.</t>
  </si>
  <si>
    <t>a. Predictors: (Constant), TOTAL_Z, TOTAL_X</t>
  </si>
  <si>
    <t>b. Predictors: (Constant), TOTAL_Z, TOTAL_X</t>
  </si>
  <si>
    <r>
      <t>.742</t>
    </r>
    <r>
      <rPr>
        <vertAlign val="superscript"/>
        <sz val="9"/>
        <color indexed="60"/>
        <rFont val="Arial"/>
      </rPr>
      <t>a</t>
    </r>
  </si>
  <si>
    <r>
      <t>ANOVA</t>
    </r>
    <r>
      <rPr>
        <b/>
        <vertAlign val="superscript"/>
        <sz val="11"/>
        <color indexed="60"/>
        <rFont val="Arial Bold"/>
      </rPr>
      <t>a</t>
    </r>
  </si>
  <si>
    <r>
      <t>.000</t>
    </r>
    <r>
      <rPr>
        <vertAlign val="superscript"/>
        <sz val="9"/>
        <color indexed="60"/>
        <rFont val="Arial"/>
      </rPr>
      <t>b</t>
    </r>
  </si>
  <si>
    <r>
      <t>Coefficients</t>
    </r>
    <r>
      <rPr>
        <b/>
        <vertAlign val="superscript"/>
        <sz val="11"/>
        <color indexed="60"/>
        <rFont val="Arial Bold"/>
      </rPr>
      <t>a</t>
    </r>
  </si>
  <si>
    <r>
      <t>Variables Entered/Removed</t>
    </r>
    <r>
      <rPr>
        <b/>
        <vertAlign val="superscript"/>
        <sz val="11"/>
        <color indexed="60"/>
        <rFont val="Arial Bold"/>
      </rPr>
      <t>a</t>
    </r>
  </si>
  <si>
    <r>
      <t>TOTAL_Z, TOTAL_X</t>
    </r>
    <r>
      <rPr>
        <vertAlign val="superscript"/>
        <sz val="9"/>
        <color indexed="60"/>
        <rFont val="Arial"/>
      </rPr>
      <t>b</t>
    </r>
  </si>
  <si>
    <r>
      <t>.717</t>
    </r>
    <r>
      <rPr>
        <vertAlign val="superscript"/>
        <sz val="9"/>
        <color indexed="60"/>
        <rFont val="Arial"/>
      </rPr>
      <t>a</t>
    </r>
  </si>
  <si>
    <t>Kinerja Usaha</t>
  </si>
  <si>
    <t>Pengetahuan Manajemen Keuangan Bisnis</t>
  </si>
  <si>
    <t>Umur 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</si>
</sst>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0"/>
    <numFmt numFmtId="165" formatCode="###0.0000"/>
    <numFmt numFmtId="166" formatCode="###0.00"/>
    <numFmt numFmtId="167" formatCode="###0.0"/>
    <numFmt numFmtId="168" formatCode="###0.000"/>
    <numFmt numFmtId="169" formatCode="###0.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b/>
      <sz val="11"/>
      <color indexed="60"/>
      <name val="Arial Bold"/>
    </font>
    <font>
      <sz val="9"/>
      <color indexed="62"/>
      <name val="Arial"/>
    </font>
    <font>
      <sz val="9"/>
      <color indexed="60"/>
      <name val="Arial"/>
    </font>
    <font>
      <b/>
      <sz val="14"/>
      <color indexed="8"/>
      <name val="Arial Bold"/>
    </font>
    <font>
      <vertAlign val="superscript"/>
      <sz val="9"/>
      <color indexed="60"/>
      <name val="Arial"/>
    </font>
    <font>
      <sz val="11"/>
      <color indexed="8"/>
      <name val="Courier New"/>
    </font>
    <font>
      <b/>
      <vertAlign val="superscript"/>
      <sz val="11"/>
      <color indexed="60"/>
      <name val="Arial Bold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22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2" fillId="0" borderId="0" xfId="1"/>
    <xf numFmtId="0" fontId="4" fillId="0" borderId="7" xfId="1" applyFont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2" borderId="10" xfId="1" applyFont="1" applyFill="1" applyBorder="1" applyAlignment="1">
      <alignment horizontal="left" vertical="top" wrapText="1"/>
    </xf>
    <xf numFmtId="164" fontId="5" fillId="0" borderId="11" xfId="1" applyNumberFormat="1" applyFont="1" applyBorder="1" applyAlignment="1">
      <alignment horizontal="right" vertical="top"/>
    </xf>
    <xf numFmtId="164" fontId="5" fillId="0" borderId="12" xfId="1" applyNumberFormat="1" applyFont="1" applyBorder="1" applyAlignment="1">
      <alignment horizontal="right" vertical="top"/>
    </xf>
    <xf numFmtId="164" fontId="5" fillId="0" borderId="13" xfId="1" applyNumberFormat="1" applyFont="1" applyBorder="1" applyAlignment="1">
      <alignment horizontal="right" vertical="top"/>
    </xf>
    <xf numFmtId="0" fontId="4" fillId="2" borderId="14" xfId="1" applyFont="1" applyFill="1" applyBorder="1" applyAlignment="1">
      <alignment horizontal="left" vertical="top" wrapText="1"/>
    </xf>
    <xf numFmtId="164" fontId="5" fillId="0" borderId="15" xfId="1" applyNumberFormat="1" applyFont="1" applyBorder="1" applyAlignment="1">
      <alignment horizontal="right" vertical="top"/>
    </xf>
    <xf numFmtId="164" fontId="5" fillId="0" borderId="16" xfId="1" applyNumberFormat="1" applyFont="1" applyBorder="1" applyAlignment="1">
      <alignment horizontal="right" vertical="top"/>
    </xf>
    <xf numFmtId="164" fontId="5" fillId="0" borderId="17" xfId="1" applyNumberFormat="1" applyFont="1" applyBorder="1" applyAlignment="1">
      <alignment horizontal="right" vertical="top"/>
    </xf>
    <xf numFmtId="165" fontId="5" fillId="0" borderId="15" xfId="1" applyNumberFormat="1" applyFont="1" applyBorder="1" applyAlignment="1">
      <alignment horizontal="right" vertical="top"/>
    </xf>
    <xf numFmtId="165" fontId="5" fillId="0" borderId="16" xfId="1" applyNumberFormat="1" applyFont="1" applyBorder="1" applyAlignment="1">
      <alignment horizontal="right" vertical="top"/>
    </xf>
    <xf numFmtId="165" fontId="5" fillId="0" borderId="17" xfId="1" applyNumberFormat="1" applyFont="1" applyBorder="1" applyAlignment="1">
      <alignment horizontal="right" vertical="top"/>
    </xf>
    <xf numFmtId="166" fontId="5" fillId="0" borderId="15" xfId="1" applyNumberFormat="1" applyFont="1" applyBorder="1" applyAlignment="1">
      <alignment horizontal="right" vertical="top"/>
    </xf>
    <xf numFmtId="166" fontId="5" fillId="0" borderId="16" xfId="1" applyNumberFormat="1" applyFont="1" applyBorder="1" applyAlignment="1">
      <alignment horizontal="right" vertical="top"/>
    </xf>
    <xf numFmtId="166" fontId="5" fillId="0" borderId="17" xfId="1" applyNumberFormat="1" applyFont="1" applyBorder="1" applyAlignment="1">
      <alignment horizontal="right" vertical="top"/>
    </xf>
    <xf numFmtId="166" fontId="5" fillId="0" borderId="19" xfId="1" applyNumberFormat="1" applyFont="1" applyBorder="1" applyAlignment="1">
      <alignment horizontal="right" vertical="top"/>
    </xf>
    <xf numFmtId="166" fontId="5" fillId="0" borderId="20" xfId="1" applyNumberFormat="1" applyFont="1" applyBorder="1" applyAlignment="1">
      <alignment horizontal="right" vertical="top"/>
    </xf>
    <xf numFmtId="166" fontId="5" fillId="0" borderId="21" xfId="1" applyNumberFormat="1" applyFont="1" applyBorder="1" applyAlignment="1">
      <alignment horizontal="right" vertical="top"/>
    </xf>
    <xf numFmtId="0" fontId="6" fillId="0" borderId="0" xfId="1" applyFont="1" applyBorder="1" applyAlignment="1"/>
    <xf numFmtId="167" fontId="5" fillId="0" borderId="12" xfId="1" applyNumberFormat="1" applyFont="1" applyBorder="1" applyAlignment="1">
      <alignment horizontal="right" vertical="top"/>
    </xf>
    <xf numFmtId="167" fontId="5" fillId="0" borderId="13" xfId="1" applyNumberFormat="1" applyFont="1" applyBorder="1" applyAlignment="1">
      <alignment horizontal="right" vertical="top"/>
    </xf>
    <xf numFmtId="167" fontId="5" fillId="0" borderId="16" xfId="1" applyNumberFormat="1" applyFont="1" applyBorder="1" applyAlignment="1">
      <alignment horizontal="right" vertical="top"/>
    </xf>
    <xf numFmtId="167" fontId="5" fillId="0" borderId="17" xfId="1" applyNumberFormat="1" applyFont="1" applyBorder="1" applyAlignment="1">
      <alignment horizontal="right" vertical="top"/>
    </xf>
    <xf numFmtId="0" fontId="4" fillId="2" borderId="18" xfId="1" applyFont="1" applyFill="1" applyBorder="1" applyAlignment="1">
      <alignment horizontal="left" vertical="top" wrapText="1"/>
    </xf>
    <xf numFmtId="164" fontId="5" fillId="0" borderId="19" xfId="1" applyNumberFormat="1" applyFont="1" applyBorder="1" applyAlignment="1">
      <alignment horizontal="right" vertical="top"/>
    </xf>
    <xf numFmtId="167" fontId="5" fillId="0" borderId="20" xfId="1" applyNumberFormat="1" applyFont="1" applyBorder="1" applyAlignment="1">
      <alignment horizontal="right" vertical="top"/>
    </xf>
    <xf numFmtId="0" fontId="5" fillId="0" borderId="21" xfId="1" applyFont="1" applyBorder="1" applyAlignment="1">
      <alignment horizontal="left" vertical="top" wrapText="1"/>
    </xf>
    <xf numFmtId="0" fontId="2" fillId="0" borderId="0" xfId="2"/>
    <xf numFmtId="0" fontId="4" fillId="0" borderId="7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9" xfId="2" applyFont="1" applyBorder="1" applyAlignment="1">
      <alignment horizontal="center" wrapText="1"/>
    </xf>
    <xf numFmtId="0" fontId="4" fillId="2" borderId="10" xfId="2" applyFont="1" applyFill="1" applyBorder="1" applyAlignment="1">
      <alignment horizontal="left" vertical="top" wrapText="1"/>
    </xf>
    <xf numFmtId="164" fontId="5" fillId="0" borderId="11" xfId="2" applyNumberFormat="1" applyFont="1" applyBorder="1" applyAlignment="1">
      <alignment horizontal="right" vertical="top"/>
    </xf>
    <xf numFmtId="168" fontId="5" fillId="0" borderId="12" xfId="2" applyNumberFormat="1" applyFont="1" applyBorder="1" applyAlignment="1">
      <alignment horizontal="right" vertical="top"/>
    </xf>
    <xf numFmtId="0" fontId="5" fillId="0" borderId="12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0" fontId="4" fillId="2" borderId="14" xfId="2" applyFont="1" applyFill="1" applyBorder="1" applyAlignment="1">
      <alignment horizontal="left" vertical="top" wrapText="1"/>
    </xf>
    <xf numFmtId="0" fontId="5" fillId="0" borderId="15" xfId="2" applyFont="1" applyBorder="1" applyAlignment="1">
      <alignment horizontal="left" vertical="top" wrapText="1"/>
    </xf>
    <xf numFmtId="168" fontId="5" fillId="0" borderId="16" xfId="2" applyNumberFormat="1" applyFont="1" applyBorder="1" applyAlignment="1">
      <alignment horizontal="right" vertical="top"/>
    </xf>
    <xf numFmtId="168" fontId="5" fillId="0" borderId="17" xfId="2" applyNumberFormat="1" applyFont="1" applyBorder="1" applyAlignment="1">
      <alignment horizontal="right" vertical="top"/>
    </xf>
    <xf numFmtId="0" fontId="4" fillId="2" borderId="23" xfId="2" applyFont="1" applyFill="1" applyBorder="1" applyAlignment="1">
      <alignment horizontal="left" vertical="top" wrapText="1"/>
    </xf>
    <xf numFmtId="164" fontId="5" fillId="0" borderId="24" xfId="2" applyNumberFormat="1" applyFont="1" applyBorder="1" applyAlignment="1">
      <alignment horizontal="right" vertical="top"/>
    </xf>
    <xf numFmtId="164" fontId="5" fillId="0" borderId="25" xfId="2" applyNumberFormat="1" applyFont="1" applyBorder="1" applyAlignment="1">
      <alignment horizontal="right" vertical="top"/>
    </xf>
    <xf numFmtId="164" fontId="5" fillId="0" borderId="26" xfId="2" applyNumberFormat="1" applyFont="1" applyBorder="1" applyAlignment="1">
      <alignment horizontal="right" vertical="top"/>
    </xf>
    <xf numFmtId="168" fontId="5" fillId="0" borderId="15" xfId="2" applyNumberFormat="1" applyFont="1" applyBorder="1" applyAlignment="1">
      <alignment horizontal="right" vertical="top"/>
    </xf>
    <xf numFmtId="164" fontId="5" fillId="0" borderId="16" xfId="2" applyNumberFormat="1" applyFont="1" applyBorder="1" applyAlignment="1">
      <alignment horizontal="right" vertical="top"/>
    </xf>
    <xf numFmtId="0" fontId="5" fillId="0" borderId="17" xfId="2" applyFont="1" applyBorder="1" applyAlignment="1">
      <alignment horizontal="right" vertical="top"/>
    </xf>
    <xf numFmtId="0" fontId="5" fillId="0" borderId="16" xfId="2" applyFont="1" applyBorder="1" applyAlignment="1">
      <alignment horizontal="left" vertical="top" wrapText="1"/>
    </xf>
    <xf numFmtId="0" fontId="5" fillId="0" borderId="16" xfId="2" applyFont="1" applyBorder="1" applyAlignment="1">
      <alignment horizontal="right" vertical="top"/>
    </xf>
    <xf numFmtId="0" fontId="5" fillId="0" borderId="15" xfId="2" applyFont="1" applyBorder="1" applyAlignment="1">
      <alignment horizontal="right" vertical="top"/>
    </xf>
    <xf numFmtId="164" fontId="5" fillId="0" borderId="17" xfId="2" applyNumberFormat="1" applyFont="1" applyBorder="1" applyAlignment="1">
      <alignment horizontal="right" vertical="top"/>
    </xf>
    <xf numFmtId="0" fontId="5" fillId="0" borderId="17" xfId="2" applyFont="1" applyBorder="1" applyAlignment="1">
      <alignment horizontal="left" vertical="top" wrapText="1"/>
    </xf>
    <xf numFmtId="0" fontId="4" fillId="2" borderId="18" xfId="2" applyFont="1" applyFill="1" applyBorder="1" applyAlignment="1">
      <alignment horizontal="left" vertical="top" wrapText="1"/>
    </xf>
    <xf numFmtId="164" fontId="5" fillId="0" borderId="19" xfId="2" applyNumberFormat="1" applyFont="1" applyBorder="1" applyAlignment="1">
      <alignment horizontal="right" vertical="top"/>
    </xf>
    <xf numFmtId="164" fontId="5" fillId="0" borderId="20" xfId="2" applyNumberFormat="1" applyFont="1" applyBorder="1" applyAlignment="1">
      <alignment horizontal="right" vertical="top"/>
    </xf>
    <xf numFmtId="164" fontId="5" fillId="0" borderId="21" xfId="2" applyNumberFormat="1" applyFont="1" applyBorder="1" applyAlignment="1">
      <alignment horizontal="right" vertical="top"/>
    </xf>
    <xf numFmtId="0" fontId="2" fillId="0" borderId="0" xfId="3"/>
    <xf numFmtId="0" fontId="4" fillId="0" borderId="7" xfId="3" applyFont="1" applyBorder="1" applyAlignment="1">
      <alignment horizontal="center" wrapText="1"/>
    </xf>
    <xf numFmtId="0" fontId="4" fillId="0" borderId="9" xfId="3" applyFont="1" applyBorder="1" applyAlignment="1">
      <alignment horizontal="center" wrapText="1"/>
    </xf>
    <xf numFmtId="168" fontId="5" fillId="0" borderId="27" xfId="3" applyNumberFormat="1" applyFont="1" applyBorder="1" applyAlignment="1">
      <alignment horizontal="right" vertical="top"/>
    </xf>
    <xf numFmtId="164" fontId="5" fillId="0" borderId="28" xfId="3" applyNumberFormat="1" applyFont="1" applyBorder="1" applyAlignment="1">
      <alignment horizontal="right" vertical="top"/>
    </xf>
    <xf numFmtId="0" fontId="2" fillId="0" borderId="0" xfId="4"/>
    <xf numFmtId="0" fontId="4" fillId="0" borderId="7" xfId="4" applyFont="1" applyBorder="1" applyAlignment="1">
      <alignment horizontal="center" wrapText="1"/>
    </xf>
    <xf numFmtId="0" fontId="4" fillId="0" borderId="8" xfId="4" applyFont="1" applyBorder="1" applyAlignment="1">
      <alignment horizontal="center" wrapText="1"/>
    </xf>
    <xf numFmtId="0" fontId="4" fillId="0" borderId="9" xfId="4" applyFont="1" applyBorder="1" applyAlignment="1">
      <alignment horizontal="center" wrapText="1"/>
    </xf>
    <xf numFmtId="0" fontId="4" fillId="2" borderId="29" xfId="4" applyFont="1" applyFill="1" applyBorder="1" applyAlignment="1">
      <alignment horizontal="left" vertical="top"/>
    </xf>
    <xf numFmtId="0" fontId="5" fillId="0" borderId="27" xfId="4" applyFont="1" applyBorder="1" applyAlignment="1">
      <alignment horizontal="right" vertical="top"/>
    </xf>
    <xf numFmtId="168" fontId="5" fillId="0" borderId="30" xfId="4" applyNumberFormat="1" applyFont="1" applyBorder="1" applyAlignment="1">
      <alignment horizontal="right" vertical="top"/>
    </xf>
    <xf numFmtId="169" fontId="5" fillId="0" borderId="28" xfId="4" applyNumberFormat="1" applyFont="1" applyBorder="1" applyAlignment="1">
      <alignment horizontal="right" vertical="top"/>
    </xf>
    <xf numFmtId="0" fontId="4" fillId="2" borderId="10" xfId="4" applyFont="1" applyFill="1" applyBorder="1" applyAlignment="1">
      <alignment horizontal="left" vertical="top" wrapText="1"/>
    </xf>
    <xf numFmtId="168" fontId="5" fillId="0" borderId="11" xfId="4" applyNumberFormat="1" applyFont="1" applyBorder="1" applyAlignment="1">
      <alignment horizontal="right" vertical="top"/>
    </xf>
    <xf numFmtId="164" fontId="5" fillId="0" borderId="12" xfId="4" applyNumberFormat="1" applyFont="1" applyBorder="1" applyAlignment="1">
      <alignment horizontal="right" vertical="top"/>
    </xf>
    <xf numFmtId="168" fontId="5" fillId="0" borderId="12" xfId="4" applyNumberFormat="1" applyFont="1" applyBorder="1" applyAlignment="1">
      <alignment horizontal="right" vertical="top"/>
    </xf>
    <xf numFmtId="0" fontId="5" fillId="0" borderId="13" xfId="4" applyFont="1" applyBorder="1" applyAlignment="1">
      <alignment horizontal="right" vertical="top"/>
    </xf>
    <xf numFmtId="0" fontId="4" fillId="2" borderId="14" xfId="4" applyFont="1" applyFill="1" applyBorder="1" applyAlignment="1">
      <alignment horizontal="left" vertical="top" wrapText="1"/>
    </xf>
    <xf numFmtId="168" fontId="5" fillId="0" borderId="15" xfId="4" applyNumberFormat="1" applyFont="1" applyBorder="1" applyAlignment="1">
      <alignment horizontal="right" vertical="top"/>
    </xf>
    <xf numFmtId="164" fontId="5" fillId="0" borderId="16" xfId="4" applyNumberFormat="1" applyFont="1" applyBorder="1" applyAlignment="1">
      <alignment horizontal="right" vertical="top"/>
    </xf>
    <xf numFmtId="168" fontId="5" fillId="0" borderId="16" xfId="4" applyNumberFormat="1" applyFont="1" applyBorder="1" applyAlignment="1">
      <alignment horizontal="right" vertical="top"/>
    </xf>
    <xf numFmtId="0" fontId="5" fillId="0" borderId="16" xfId="4" applyFont="1" applyBorder="1" applyAlignment="1">
      <alignment horizontal="left" vertical="top" wrapText="1"/>
    </xf>
    <xf numFmtId="0" fontId="5" fillId="0" borderId="17" xfId="4" applyFont="1" applyBorder="1" applyAlignment="1">
      <alignment horizontal="left" vertical="top" wrapText="1"/>
    </xf>
    <xf numFmtId="0" fontId="4" fillId="2" borderId="18" xfId="4" applyFont="1" applyFill="1" applyBorder="1" applyAlignment="1">
      <alignment horizontal="left" vertical="top" wrapText="1"/>
    </xf>
    <xf numFmtId="168" fontId="5" fillId="0" borderId="19" xfId="4" applyNumberFormat="1" applyFont="1" applyBorder="1" applyAlignment="1">
      <alignment horizontal="right" vertical="top"/>
    </xf>
    <xf numFmtId="164" fontId="5" fillId="0" borderId="20" xfId="4" applyNumberFormat="1" applyFont="1" applyBorder="1" applyAlignment="1">
      <alignment horizontal="right" vertical="top"/>
    </xf>
    <xf numFmtId="0" fontId="5" fillId="0" borderId="20" xfId="4" applyFont="1" applyBorder="1" applyAlignment="1">
      <alignment horizontal="left" vertical="top" wrapText="1"/>
    </xf>
    <xf numFmtId="0" fontId="5" fillId="0" borderId="21" xfId="4" applyFont="1" applyBorder="1" applyAlignment="1">
      <alignment horizontal="left" vertical="top" wrapText="1"/>
    </xf>
    <xf numFmtId="0" fontId="4" fillId="0" borderId="32" xfId="4" applyFont="1" applyBorder="1" applyAlignment="1">
      <alignment horizontal="center" wrapText="1"/>
    </xf>
    <xf numFmtId="0" fontId="5" fillId="0" borderId="12" xfId="4" applyFont="1" applyBorder="1" applyAlignment="1">
      <alignment horizontal="left" vertical="top" wrapText="1"/>
    </xf>
    <xf numFmtId="168" fontId="5" fillId="0" borderId="13" xfId="4" applyNumberFormat="1" applyFont="1" applyBorder="1" applyAlignment="1">
      <alignment horizontal="right" vertical="top"/>
    </xf>
    <xf numFmtId="168" fontId="5" fillId="0" borderId="17" xfId="4" applyNumberFormat="1" applyFont="1" applyBorder="1" applyAlignment="1">
      <alignment horizontal="right" vertical="top"/>
    </xf>
    <xf numFmtId="168" fontId="5" fillId="0" borderId="20" xfId="4" applyNumberFormat="1" applyFont="1" applyBorder="1" applyAlignment="1">
      <alignment horizontal="right" vertical="top"/>
    </xf>
    <xf numFmtId="168" fontId="5" fillId="0" borderId="21" xfId="4" applyNumberFormat="1" applyFont="1" applyBorder="1" applyAlignment="1">
      <alignment horizontal="right" vertical="top"/>
    </xf>
    <xf numFmtId="0" fontId="8" fillId="0" borderId="0" xfId="4" applyFont="1" applyBorder="1" applyAlignment="1"/>
    <xf numFmtId="0" fontId="6" fillId="0" borderId="0" xfId="4" applyFont="1" applyBorder="1" applyAlignment="1"/>
    <xf numFmtId="0" fontId="5" fillId="0" borderId="34" xfId="4" applyFont="1" applyBorder="1" applyAlignment="1">
      <alignment horizontal="right" vertical="top"/>
    </xf>
    <xf numFmtId="0" fontId="5" fillId="0" borderId="14" xfId="4" applyFont="1" applyBorder="1" applyAlignment="1">
      <alignment horizontal="left" vertical="top" wrapText="1"/>
    </xf>
    <xf numFmtId="164" fontId="5" fillId="0" borderId="14" xfId="4" applyNumberFormat="1" applyFont="1" applyBorder="1" applyAlignment="1">
      <alignment horizontal="right" vertical="top"/>
    </xf>
    <xf numFmtId="0" fontId="5" fillId="0" borderId="14" xfId="4" applyFont="1" applyBorder="1" applyAlignment="1">
      <alignment horizontal="right" vertical="top"/>
    </xf>
    <xf numFmtId="0" fontId="5" fillId="0" borderId="18" xfId="4" applyFont="1" applyBorder="1" applyAlignment="1">
      <alignment horizontal="left" vertical="top" wrapText="1"/>
    </xf>
    <xf numFmtId="0" fontId="5" fillId="0" borderId="27" xfId="4" applyFont="1" applyBorder="1" applyAlignment="1">
      <alignment horizontal="left" vertical="top" wrapText="1"/>
    </xf>
    <xf numFmtId="0" fontId="5" fillId="0" borderId="30" xfId="4" applyFont="1" applyBorder="1" applyAlignment="1">
      <alignment horizontal="right" vertical="top"/>
    </xf>
    <xf numFmtId="0" fontId="5" fillId="0" borderId="28" xfId="4" applyFont="1" applyBorder="1" applyAlignment="1">
      <alignment horizontal="left" vertical="top" wrapText="1"/>
    </xf>
    <xf numFmtId="0" fontId="2" fillId="0" borderId="0" xfId="5"/>
    <xf numFmtId="0" fontId="4" fillId="0" borderId="7" xfId="5" applyFont="1" applyBorder="1" applyAlignment="1">
      <alignment horizontal="center" wrapText="1"/>
    </xf>
    <xf numFmtId="0" fontId="4" fillId="0" borderId="8" xfId="5" applyFont="1" applyBorder="1" applyAlignment="1">
      <alignment horizontal="center" wrapText="1"/>
    </xf>
    <xf numFmtId="0" fontId="4" fillId="0" borderId="9" xfId="5" applyFont="1" applyBorder="1" applyAlignment="1">
      <alignment horizontal="center" wrapText="1"/>
    </xf>
    <xf numFmtId="0" fontId="4" fillId="2" borderId="29" xfId="5" applyFont="1" applyFill="1" applyBorder="1" applyAlignment="1">
      <alignment horizontal="left" vertical="top"/>
    </xf>
    <xf numFmtId="0" fontId="5" fillId="0" borderId="27" xfId="5" applyFont="1" applyBorder="1" applyAlignment="1">
      <alignment horizontal="right" vertical="top"/>
    </xf>
    <xf numFmtId="168" fontId="5" fillId="0" borderId="30" xfId="5" applyNumberFormat="1" applyFont="1" applyBorder="1" applyAlignment="1">
      <alignment horizontal="right" vertical="top"/>
    </xf>
    <xf numFmtId="169" fontId="5" fillId="0" borderId="28" xfId="5" applyNumberFormat="1" applyFont="1" applyBorder="1" applyAlignment="1">
      <alignment horizontal="right" vertical="top"/>
    </xf>
    <xf numFmtId="0" fontId="4" fillId="2" borderId="10" xfId="5" applyFont="1" applyFill="1" applyBorder="1" applyAlignment="1">
      <alignment horizontal="left" vertical="top" wrapText="1"/>
    </xf>
    <xf numFmtId="168" fontId="5" fillId="0" borderId="11" xfId="5" applyNumberFormat="1" applyFont="1" applyBorder="1" applyAlignment="1">
      <alignment horizontal="right" vertical="top"/>
    </xf>
    <xf numFmtId="164" fontId="5" fillId="0" borderId="12" xfId="5" applyNumberFormat="1" applyFont="1" applyBorder="1" applyAlignment="1">
      <alignment horizontal="right" vertical="top"/>
    </xf>
    <xf numFmtId="168" fontId="5" fillId="0" borderId="12" xfId="5" applyNumberFormat="1" applyFont="1" applyBorder="1" applyAlignment="1">
      <alignment horizontal="right" vertical="top"/>
    </xf>
    <xf numFmtId="0" fontId="5" fillId="0" borderId="13" xfId="5" applyFont="1" applyBorder="1" applyAlignment="1">
      <alignment horizontal="right" vertical="top"/>
    </xf>
    <xf numFmtId="0" fontId="4" fillId="2" borderId="14" xfId="5" applyFont="1" applyFill="1" applyBorder="1" applyAlignment="1">
      <alignment horizontal="left" vertical="top" wrapText="1"/>
    </xf>
    <xf numFmtId="168" fontId="5" fillId="0" borderId="15" xfId="5" applyNumberFormat="1" applyFont="1" applyBorder="1" applyAlignment="1">
      <alignment horizontal="right" vertical="top"/>
    </xf>
    <xf numFmtId="164" fontId="5" fillId="0" borderId="16" xfId="5" applyNumberFormat="1" applyFont="1" applyBorder="1" applyAlignment="1">
      <alignment horizontal="right" vertical="top"/>
    </xf>
    <xf numFmtId="168" fontId="5" fillId="0" borderId="16" xfId="5" applyNumberFormat="1" applyFont="1" applyBorder="1" applyAlignment="1">
      <alignment horizontal="right" vertical="top"/>
    </xf>
    <xf numFmtId="0" fontId="5" fillId="0" borderId="16" xfId="5" applyFont="1" applyBorder="1" applyAlignment="1">
      <alignment horizontal="left" vertical="top" wrapText="1"/>
    </xf>
    <xf numFmtId="0" fontId="5" fillId="0" borderId="17" xfId="5" applyFont="1" applyBorder="1" applyAlignment="1">
      <alignment horizontal="left" vertical="top" wrapText="1"/>
    </xf>
    <xf numFmtId="0" fontId="4" fillId="2" borderId="18" xfId="5" applyFont="1" applyFill="1" applyBorder="1" applyAlignment="1">
      <alignment horizontal="left" vertical="top" wrapText="1"/>
    </xf>
    <xf numFmtId="168" fontId="5" fillId="0" borderId="19" xfId="5" applyNumberFormat="1" applyFont="1" applyBorder="1" applyAlignment="1">
      <alignment horizontal="right" vertical="top"/>
    </xf>
    <xf numFmtId="164" fontId="5" fillId="0" borderId="20" xfId="5" applyNumberFormat="1" applyFont="1" applyBorder="1" applyAlignment="1">
      <alignment horizontal="right" vertical="top"/>
    </xf>
    <xf numFmtId="0" fontId="5" fillId="0" borderId="20" xfId="5" applyFont="1" applyBorder="1" applyAlignment="1">
      <alignment horizontal="left" vertical="top" wrapText="1"/>
    </xf>
    <xf numFmtId="0" fontId="5" fillId="0" borderId="21" xfId="5" applyFont="1" applyBorder="1" applyAlignment="1">
      <alignment horizontal="left" vertical="top" wrapText="1"/>
    </xf>
    <xf numFmtId="0" fontId="4" fillId="0" borderId="32" xfId="5" applyFont="1" applyBorder="1" applyAlignment="1">
      <alignment horizontal="center" wrapText="1"/>
    </xf>
    <xf numFmtId="0" fontId="5" fillId="0" borderId="12" xfId="5" applyFont="1" applyBorder="1" applyAlignment="1">
      <alignment horizontal="left" vertical="top" wrapText="1"/>
    </xf>
    <xf numFmtId="168" fontId="5" fillId="0" borderId="13" xfId="5" applyNumberFormat="1" applyFont="1" applyBorder="1" applyAlignment="1">
      <alignment horizontal="right" vertical="top"/>
    </xf>
    <xf numFmtId="168" fontId="5" fillId="0" borderId="17" xfId="5" applyNumberFormat="1" applyFont="1" applyBorder="1" applyAlignment="1">
      <alignment horizontal="right" vertical="top"/>
    </xf>
    <xf numFmtId="168" fontId="5" fillId="0" borderId="20" xfId="5" applyNumberFormat="1" applyFont="1" applyBorder="1" applyAlignment="1">
      <alignment horizontal="right" vertical="top"/>
    </xf>
    <xf numFmtId="168" fontId="5" fillId="0" borderId="21" xfId="5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wrapText="1"/>
    </xf>
    <xf numFmtId="0" fontId="4" fillId="2" borderId="10" xfId="1" applyFont="1" applyFill="1" applyBorder="1" applyAlignment="1">
      <alignment horizontal="left" vertical="top" wrapText="1"/>
    </xf>
    <xf numFmtId="0" fontId="4" fillId="2" borderId="14" xfId="1" applyFont="1" applyFill="1" applyBorder="1" applyAlignment="1">
      <alignment horizontal="left" vertical="top" wrapText="1"/>
    </xf>
    <xf numFmtId="0" fontId="4" fillId="2" borderId="18" xfId="1" applyFont="1" applyFill="1" applyBorder="1" applyAlignment="1">
      <alignment horizontal="left" vertical="top" wrapText="1"/>
    </xf>
    <xf numFmtId="0" fontId="4" fillId="2" borderId="23" xfId="2" applyFont="1" applyFill="1" applyBorder="1" applyAlignment="1">
      <alignment horizontal="left" vertical="top" wrapText="1"/>
    </xf>
    <xf numFmtId="0" fontId="4" fillId="2" borderId="14" xfId="2" applyFont="1" applyFill="1" applyBorder="1" applyAlignment="1">
      <alignment horizontal="left" vertical="top" wrapText="1"/>
    </xf>
    <xf numFmtId="0" fontId="5" fillId="0" borderId="0" xfId="2" applyFont="1" applyBorder="1" applyAlignment="1">
      <alignment horizontal="left" vertical="top" wrapText="1"/>
    </xf>
    <xf numFmtId="0" fontId="4" fillId="2" borderId="22" xfId="2" applyFont="1" applyFill="1" applyBorder="1" applyAlignment="1">
      <alignment horizontal="left" vertical="top" wrapText="1"/>
    </xf>
    <xf numFmtId="0" fontId="4" fillId="2" borderId="18" xfId="2" applyFont="1" applyFill="1" applyBorder="1" applyAlignment="1">
      <alignment horizontal="left" vertical="top" wrapText="1"/>
    </xf>
    <xf numFmtId="0" fontId="4" fillId="0" borderId="6" xfId="2" applyFont="1" applyBorder="1" applyAlignment="1">
      <alignment horizontal="left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4" fillId="2" borderId="22" xfId="4" applyFont="1" applyFill="1" applyBorder="1" applyAlignment="1">
      <alignment horizontal="left" vertical="top"/>
    </xf>
    <xf numFmtId="0" fontId="4" fillId="2" borderId="14" xfId="4" applyFont="1" applyFill="1" applyBorder="1" applyAlignment="1">
      <alignment horizontal="left" vertical="top" wrapText="1"/>
    </xf>
    <xf numFmtId="0" fontId="4" fillId="2" borderId="18" xfId="4" applyFont="1" applyFill="1" applyBorder="1" applyAlignment="1">
      <alignment horizontal="left" vertical="top" wrapText="1"/>
    </xf>
    <xf numFmtId="0" fontId="5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left" wrapText="1"/>
    </xf>
    <xf numFmtId="0" fontId="4" fillId="0" borderId="6" xfId="4" applyFont="1" applyBorder="1" applyAlignment="1">
      <alignment horizontal="left" wrapText="1"/>
    </xf>
    <xf numFmtId="0" fontId="4" fillId="0" borderId="31" xfId="4" applyFont="1" applyBorder="1" applyAlignment="1">
      <alignment horizontal="center" wrapText="1"/>
    </xf>
    <xf numFmtId="0" fontId="4" fillId="0" borderId="32" xfId="4" applyFont="1" applyBorder="1" applyAlignment="1">
      <alignment horizontal="center" wrapText="1"/>
    </xf>
    <xf numFmtId="0" fontId="4" fillId="0" borderId="8" xfId="4" applyFont="1" applyBorder="1" applyAlignment="1">
      <alignment horizontal="center" wrapText="1"/>
    </xf>
    <xf numFmtId="0" fontId="4" fillId="0" borderId="33" xfId="4" applyFont="1" applyBorder="1" applyAlignment="1">
      <alignment horizontal="center" wrapText="1"/>
    </xf>
    <xf numFmtId="0" fontId="4" fillId="0" borderId="9" xfId="4" applyFont="1" applyBorder="1" applyAlignment="1">
      <alignment horizontal="center" wrapText="1"/>
    </xf>
    <xf numFmtId="0" fontId="4" fillId="2" borderId="34" xfId="4" applyFont="1" applyFill="1" applyBorder="1" applyAlignment="1">
      <alignment horizontal="left" vertical="top" wrapText="1"/>
    </xf>
    <xf numFmtId="0" fontId="4" fillId="2" borderId="22" xfId="5" applyFont="1" applyFill="1" applyBorder="1" applyAlignment="1">
      <alignment horizontal="left" vertical="top"/>
    </xf>
    <xf numFmtId="0" fontId="4" fillId="2" borderId="14" xfId="5" applyFont="1" applyFill="1" applyBorder="1" applyAlignment="1">
      <alignment horizontal="left" vertical="top" wrapText="1"/>
    </xf>
    <xf numFmtId="0" fontId="4" fillId="2" borderId="18" xfId="5" applyFont="1" applyFill="1" applyBorder="1" applyAlignment="1">
      <alignment horizontal="left" vertical="top" wrapText="1"/>
    </xf>
    <xf numFmtId="0" fontId="5" fillId="0" borderId="0" xfId="5" applyFont="1" applyBorder="1" applyAlignment="1">
      <alignment horizontal="left" vertical="top" wrapText="1"/>
    </xf>
    <xf numFmtId="0" fontId="3" fillId="0" borderId="0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left" wrapText="1"/>
    </xf>
    <xf numFmtId="0" fontId="4" fillId="0" borderId="6" xfId="5" applyFont="1" applyBorder="1" applyAlignment="1">
      <alignment horizontal="left" wrapText="1"/>
    </xf>
    <xf numFmtId="0" fontId="4" fillId="0" borderId="31" xfId="5" applyFont="1" applyBorder="1" applyAlignment="1">
      <alignment horizontal="center" wrapText="1"/>
    </xf>
    <xf numFmtId="0" fontId="4" fillId="0" borderId="32" xfId="5" applyFont="1" applyBorder="1" applyAlignment="1">
      <alignment horizontal="center" wrapText="1"/>
    </xf>
    <xf numFmtId="0" fontId="4" fillId="0" borderId="8" xfId="5" applyFont="1" applyBorder="1" applyAlignment="1">
      <alignment horizontal="center" wrapText="1"/>
    </xf>
    <xf numFmtId="0" fontId="4" fillId="0" borderId="33" xfId="5" applyFont="1" applyBorder="1" applyAlignment="1">
      <alignment horizontal="center" wrapText="1"/>
    </xf>
    <xf numFmtId="0" fontId="4" fillId="0" borderId="9" xfId="5" applyFont="1" applyBorder="1" applyAlignment="1">
      <alignment horizontal="center" wrapText="1"/>
    </xf>
  </cellXfs>
  <cellStyles count="6">
    <cellStyle name="Normal" xfId="0" builtinId="0"/>
    <cellStyle name="Normal_ASUMSI KLASIK" xfId="4"/>
    <cellStyle name="Normal_DESKRRIPTIF VARIABEL" xfId="1"/>
    <cellStyle name="Normal_UJI MRA" xfId="5"/>
    <cellStyle name="Normal_UJI REABILITAS" xfId="3"/>
    <cellStyle name="Normal_UJI VALIDIT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40"/>
  <sheetViews>
    <sheetView tabSelected="1" topLeftCell="A18" workbookViewId="0">
      <selection activeCell="O39" sqref="O39"/>
    </sheetView>
  </sheetViews>
  <sheetFormatPr defaultRowHeight="15" x14ac:dyDescent="0.25"/>
  <sheetData>
    <row r="3" spans="2:23" x14ac:dyDescent="0.25">
      <c r="B3" s="1" t="s">
        <v>0</v>
      </c>
      <c r="C3" s="142" t="s">
        <v>157</v>
      </c>
      <c r="D3" s="143"/>
      <c r="E3" s="143"/>
      <c r="F3" s="143"/>
      <c r="G3" s="143"/>
      <c r="H3" s="144"/>
      <c r="I3" s="142" t="s">
        <v>156</v>
      </c>
      <c r="J3" s="143"/>
      <c r="K3" s="143"/>
      <c r="L3" s="143"/>
      <c r="M3" s="143"/>
      <c r="N3" s="144"/>
      <c r="O3" s="142" t="s">
        <v>158</v>
      </c>
      <c r="P3" s="143"/>
      <c r="Q3" s="143"/>
      <c r="R3" s="143"/>
      <c r="S3" s="143"/>
      <c r="T3" s="144"/>
    </row>
    <row r="4" spans="2:23" x14ac:dyDescent="0.25">
      <c r="B4" s="1"/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9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9</v>
      </c>
      <c r="U4" s="7" t="s">
        <v>23</v>
      </c>
    </row>
    <row r="5" spans="2:23" x14ac:dyDescent="0.25">
      <c r="B5" s="1">
        <v>1</v>
      </c>
      <c r="C5" s="1">
        <v>3</v>
      </c>
      <c r="D5" s="1">
        <v>3</v>
      </c>
      <c r="E5" s="1">
        <v>4</v>
      </c>
      <c r="F5" s="1">
        <v>4</v>
      </c>
      <c r="G5" s="1">
        <v>3</v>
      </c>
      <c r="H5" s="1">
        <f t="shared" ref="H5:H39" si="0">SUM(C5:G5)</f>
        <v>17</v>
      </c>
      <c r="I5" s="1">
        <v>4</v>
      </c>
      <c r="J5" s="1">
        <v>4</v>
      </c>
      <c r="K5" s="1">
        <v>4</v>
      </c>
      <c r="L5" s="1">
        <v>4</v>
      </c>
      <c r="M5" s="1">
        <v>4</v>
      </c>
      <c r="N5" s="1">
        <f t="shared" ref="N5:N39" si="1">SUM(I5:M5)</f>
        <v>20</v>
      </c>
      <c r="O5" s="1">
        <v>1</v>
      </c>
      <c r="P5" s="1">
        <v>4</v>
      </c>
      <c r="Q5" s="1">
        <v>4</v>
      </c>
      <c r="R5" s="1">
        <v>5</v>
      </c>
      <c r="S5" s="1">
        <v>5</v>
      </c>
      <c r="T5" s="1">
        <f t="shared" ref="T5:T39" si="2">SUM(O5:S5)</f>
        <v>19</v>
      </c>
      <c r="U5">
        <f>SUM(H5:H39*T5:T39)</f>
        <v>323</v>
      </c>
      <c r="V5" s="4" t="s">
        <v>1</v>
      </c>
      <c r="W5" s="1" t="s">
        <v>4</v>
      </c>
    </row>
    <row r="6" spans="2:23" x14ac:dyDescent="0.25">
      <c r="B6" s="1">
        <v>2</v>
      </c>
      <c r="C6" s="1">
        <v>3</v>
      </c>
      <c r="D6" s="1">
        <v>4</v>
      </c>
      <c r="E6" s="1">
        <v>3</v>
      </c>
      <c r="F6" s="1">
        <v>4</v>
      </c>
      <c r="G6" s="1">
        <v>3</v>
      </c>
      <c r="H6" s="1">
        <f t="shared" si="0"/>
        <v>17</v>
      </c>
      <c r="I6" s="1">
        <v>4</v>
      </c>
      <c r="J6" s="1">
        <v>4</v>
      </c>
      <c r="K6" s="1">
        <v>5</v>
      </c>
      <c r="L6" s="1">
        <v>4</v>
      </c>
      <c r="M6" s="1">
        <v>4</v>
      </c>
      <c r="N6" s="1">
        <f t="shared" si="1"/>
        <v>21</v>
      </c>
      <c r="O6" s="1">
        <v>1</v>
      </c>
      <c r="P6" s="1">
        <v>5</v>
      </c>
      <c r="Q6" s="1">
        <v>5</v>
      </c>
      <c r="R6" s="1">
        <v>5</v>
      </c>
      <c r="S6" s="1">
        <v>5</v>
      </c>
      <c r="T6" s="1">
        <f t="shared" si="2"/>
        <v>21</v>
      </c>
      <c r="U6">
        <f t="shared" ref="U6:U40" si="3">SUM(H6:H40*T6:T40)</f>
        <v>357</v>
      </c>
      <c r="V6" s="5"/>
      <c r="W6" s="1" t="s">
        <v>5</v>
      </c>
    </row>
    <row r="7" spans="2:23" x14ac:dyDescent="0.25">
      <c r="B7" s="1">
        <v>3</v>
      </c>
      <c r="C7" s="1">
        <v>4</v>
      </c>
      <c r="D7" s="1">
        <v>5</v>
      </c>
      <c r="E7" s="1">
        <v>5</v>
      </c>
      <c r="F7" s="1">
        <v>5</v>
      </c>
      <c r="G7" s="1">
        <v>4</v>
      </c>
      <c r="H7" s="1">
        <f t="shared" si="0"/>
        <v>23</v>
      </c>
      <c r="I7" s="1">
        <v>3</v>
      </c>
      <c r="J7" s="1">
        <v>4</v>
      </c>
      <c r="K7" s="1">
        <v>5</v>
      </c>
      <c r="L7" s="1">
        <v>4</v>
      </c>
      <c r="M7" s="1">
        <v>4</v>
      </c>
      <c r="N7" s="1">
        <f t="shared" si="1"/>
        <v>20</v>
      </c>
      <c r="O7" s="1">
        <v>1</v>
      </c>
      <c r="P7" s="1">
        <v>5</v>
      </c>
      <c r="Q7" s="1">
        <v>3</v>
      </c>
      <c r="R7" s="1">
        <v>3</v>
      </c>
      <c r="S7" s="1">
        <v>5</v>
      </c>
      <c r="T7" s="1">
        <f t="shared" si="2"/>
        <v>17</v>
      </c>
      <c r="U7">
        <f t="shared" si="3"/>
        <v>391</v>
      </c>
      <c r="V7" s="5"/>
      <c r="W7" s="1" t="s">
        <v>6</v>
      </c>
    </row>
    <row r="8" spans="2:23" x14ac:dyDescent="0.25">
      <c r="B8" s="1">
        <v>4</v>
      </c>
      <c r="C8" s="1">
        <v>4</v>
      </c>
      <c r="D8" s="1">
        <v>4</v>
      </c>
      <c r="E8" s="1">
        <v>3</v>
      </c>
      <c r="F8" s="1">
        <v>5</v>
      </c>
      <c r="G8" s="1">
        <v>3</v>
      </c>
      <c r="H8" s="1">
        <f t="shared" si="0"/>
        <v>19</v>
      </c>
      <c r="I8" s="1">
        <v>3</v>
      </c>
      <c r="J8" s="1">
        <v>5</v>
      </c>
      <c r="K8" s="1">
        <v>5</v>
      </c>
      <c r="L8" s="1">
        <v>5</v>
      </c>
      <c r="M8" s="1">
        <v>4</v>
      </c>
      <c r="N8" s="1">
        <f t="shared" si="1"/>
        <v>22</v>
      </c>
      <c r="O8" s="1">
        <v>1</v>
      </c>
      <c r="P8" s="1">
        <v>5</v>
      </c>
      <c r="Q8" s="1">
        <v>4</v>
      </c>
      <c r="R8" s="1">
        <v>5</v>
      </c>
      <c r="S8" s="1">
        <v>5</v>
      </c>
      <c r="T8" s="1">
        <f t="shared" si="2"/>
        <v>20</v>
      </c>
      <c r="U8">
        <f t="shared" si="3"/>
        <v>380</v>
      </c>
      <c r="V8" s="5"/>
      <c r="W8" s="1" t="s">
        <v>7</v>
      </c>
    </row>
    <row r="9" spans="2:23" x14ac:dyDescent="0.25">
      <c r="B9" s="1">
        <v>5</v>
      </c>
      <c r="C9" s="1">
        <v>3</v>
      </c>
      <c r="D9" s="1">
        <v>4</v>
      </c>
      <c r="E9" s="1">
        <v>4</v>
      </c>
      <c r="F9" s="1">
        <v>3</v>
      </c>
      <c r="G9" s="1">
        <v>4</v>
      </c>
      <c r="H9" s="1">
        <f t="shared" si="0"/>
        <v>18</v>
      </c>
      <c r="I9" s="1">
        <v>5</v>
      </c>
      <c r="J9" s="1">
        <v>3</v>
      </c>
      <c r="K9" s="1">
        <v>4</v>
      </c>
      <c r="L9" s="1">
        <v>4</v>
      </c>
      <c r="M9" s="1">
        <v>4</v>
      </c>
      <c r="N9" s="1">
        <f t="shared" si="1"/>
        <v>20</v>
      </c>
      <c r="O9" s="1">
        <v>1</v>
      </c>
      <c r="P9" s="1">
        <v>4</v>
      </c>
      <c r="Q9" s="1">
        <v>4</v>
      </c>
      <c r="R9" s="1">
        <v>4</v>
      </c>
      <c r="S9" s="1">
        <v>5</v>
      </c>
      <c r="T9" s="1">
        <f t="shared" si="2"/>
        <v>18</v>
      </c>
      <c r="U9">
        <f t="shared" si="3"/>
        <v>324</v>
      </c>
      <c r="V9" s="5"/>
      <c r="W9" s="1" t="s">
        <v>8</v>
      </c>
    </row>
    <row r="10" spans="2:23" x14ac:dyDescent="0.25">
      <c r="B10" s="1">
        <v>6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">
        <f t="shared" si="0"/>
        <v>15</v>
      </c>
      <c r="I10" s="1">
        <v>4</v>
      </c>
      <c r="J10" s="1">
        <v>4</v>
      </c>
      <c r="K10" s="1">
        <v>4</v>
      </c>
      <c r="L10" s="1">
        <v>4</v>
      </c>
      <c r="M10" s="1">
        <v>5</v>
      </c>
      <c r="N10" s="1">
        <f t="shared" si="1"/>
        <v>21</v>
      </c>
      <c r="O10" s="1">
        <v>1</v>
      </c>
      <c r="P10" s="1">
        <v>4</v>
      </c>
      <c r="Q10" s="1">
        <v>4</v>
      </c>
      <c r="R10" s="1">
        <v>5</v>
      </c>
      <c r="S10" s="1">
        <v>5</v>
      </c>
      <c r="T10" s="1">
        <f t="shared" si="2"/>
        <v>19</v>
      </c>
      <c r="U10">
        <f t="shared" si="3"/>
        <v>285</v>
      </c>
      <c r="V10" s="6"/>
      <c r="W10" s="1" t="s">
        <v>20</v>
      </c>
    </row>
    <row r="11" spans="2:23" x14ac:dyDescent="0.25">
      <c r="B11" s="1">
        <v>7</v>
      </c>
      <c r="C11" s="1">
        <v>3</v>
      </c>
      <c r="D11" s="1">
        <v>5</v>
      </c>
      <c r="E11" s="1">
        <v>4</v>
      </c>
      <c r="F11" s="1">
        <v>5</v>
      </c>
      <c r="G11" s="1">
        <v>4</v>
      </c>
      <c r="H11" s="1">
        <f t="shared" si="0"/>
        <v>21</v>
      </c>
      <c r="I11" s="1">
        <v>3</v>
      </c>
      <c r="J11" s="1">
        <v>4</v>
      </c>
      <c r="K11" s="1">
        <v>5</v>
      </c>
      <c r="L11" s="1">
        <v>4</v>
      </c>
      <c r="M11" s="1">
        <v>3</v>
      </c>
      <c r="N11" s="1">
        <f t="shared" si="1"/>
        <v>19</v>
      </c>
      <c r="O11" s="1">
        <v>1</v>
      </c>
      <c r="P11" s="1">
        <v>4</v>
      </c>
      <c r="Q11" s="1">
        <v>4</v>
      </c>
      <c r="R11" s="1">
        <v>4</v>
      </c>
      <c r="S11" s="1">
        <v>5</v>
      </c>
      <c r="T11" s="1">
        <f t="shared" si="2"/>
        <v>18</v>
      </c>
      <c r="U11">
        <f t="shared" si="3"/>
        <v>378</v>
      </c>
      <c r="V11" s="4" t="s">
        <v>2</v>
      </c>
      <c r="W11" s="1" t="s">
        <v>10</v>
      </c>
    </row>
    <row r="12" spans="2:23" x14ac:dyDescent="0.25">
      <c r="B12" s="1">
        <v>8</v>
      </c>
      <c r="C12" s="1">
        <v>4</v>
      </c>
      <c r="D12" s="1">
        <v>4</v>
      </c>
      <c r="E12" s="1">
        <v>4</v>
      </c>
      <c r="F12" s="1">
        <v>3</v>
      </c>
      <c r="G12" s="1">
        <v>4</v>
      </c>
      <c r="H12" s="1">
        <f t="shared" si="0"/>
        <v>19</v>
      </c>
      <c r="I12" s="1">
        <v>4</v>
      </c>
      <c r="J12" s="1">
        <v>3</v>
      </c>
      <c r="K12" s="1">
        <v>4</v>
      </c>
      <c r="L12" s="1">
        <v>4</v>
      </c>
      <c r="M12" s="1">
        <v>3</v>
      </c>
      <c r="N12" s="1">
        <f t="shared" si="1"/>
        <v>18</v>
      </c>
      <c r="O12" s="1">
        <v>1</v>
      </c>
      <c r="P12" s="1">
        <v>4</v>
      </c>
      <c r="Q12" s="1">
        <v>4</v>
      </c>
      <c r="R12" s="1">
        <v>4</v>
      </c>
      <c r="S12" s="1">
        <v>4</v>
      </c>
      <c r="T12" s="1">
        <f t="shared" si="2"/>
        <v>17</v>
      </c>
      <c r="U12">
        <f t="shared" si="3"/>
        <v>323</v>
      </c>
      <c r="V12" s="5"/>
      <c r="W12" s="1" t="s">
        <v>11</v>
      </c>
    </row>
    <row r="13" spans="2:23" x14ac:dyDescent="0.25">
      <c r="B13" s="1">
        <v>9</v>
      </c>
      <c r="C13" s="1">
        <v>4</v>
      </c>
      <c r="D13" s="1">
        <v>4</v>
      </c>
      <c r="E13" s="1">
        <v>4</v>
      </c>
      <c r="F13" s="1">
        <v>5</v>
      </c>
      <c r="G13" s="1">
        <v>5</v>
      </c>
      <c r="H13" s="1">
        <f t="shared" si="0"/>
        <v>22</v>
      </c>
      <c r="I13" s="1">
        <v>4</v>
      </c>
      <c r="J13" s="1">
        <v>4</v>
      </c>
      <c r="K13" s="1">
        <v>4</v>
      </c>
      <c r="L13" s="1">
        <v>4</v>
      </c>
      <c r="M13" s="1">
        <v>5</v>
      </c>
      <c r="N13" s="1">
        <f t="shared" si="1"/>
        <v>21</v>
      </c>
      <c r="O13" s="1">
        <v>1</v>
      </c>
      <c r="P13" s="1">
        <v>4</v>
      </c>
      <c r="Q13" s="1">
        <v>4</v>
      </c>
      <c r="R13" s="1">
        <v>4</v>
      </c>
      <c r="S13" s="1">
        <v>4</v>
      </c>
      <c r="T13" s="1">
        <f t="shared" si="2"/>
        <v>17</v>
      </c>
      <c r="U13">
        <f t="shared" si="3"/>
        <v>374</v>
      </c>
      <c r="V13" s="5"/>
      <c r="W13" s="1" t="s">
        <v>12</v>
      </c>
    </row>
    <row r="14" spans="2:23" x14ac:dyDescent="0.25">
      <c r="B14" s="1">
        <v>10</v>
      </c>
      <c r="C14" s="1">
        <v>3</v>
      </c>
      <c r="D14" s="1">
        <v>4</v>
      </c>
      <c r="E14" s="1">
        <v>4</v>
      </c>
      <c r="F14" s="1">
        <v>4</v>
      </c>
      <c r="G14" s="1">
        <v>2</v>
      </c>
      <c r="H14" s="1">
        <f t="shared" si="0"/>
        <v>17</v>
      </c>
      <c r="I14" s="1">
        <v>4</v>
      </c>
      <c r="J14" s="1">
        <v>4</v>
      </c>
      <c r="K14" s="1">
        <v>5</v>
      </c>
      <c r="L14" s="1">
        <v>5</v>
      </c>
      <c r="M14" s="1">
        <v>5</v>
      </c>
      <c r="N14" s="1">
        <f t="shared" si="1"/>
        <v>23</v>
      </c>
      <c r="O14" s="1">
        <v>1</v>
      </c>
      <c r="P14" s="1">
        <v>5</v>
      </c>
      <c r="Q14" s="1">
        <v>4</v>
      </c>
      <c r="R14" s="1">
        <v>5</v>
      </c>
      <c r="S14" s="1">
        <v>5</v>
      </c>
      <c r="T14" s="1">
        <f t="shared" si="2"/>
        <v>20</v>
      </c>
      <c r="U14">
        <f t="shared" si="3"/>
        <v>340</v>
      </c>
      <c r="V14" s="5"/>
      <c r="W14" s="1" t="s">
        <v>13</v>
      </c>
    </row>
    <row r="15" spans="2:23" x14ac:dyDescent="0.25">
      <c r="B15" s="1">
        <v>11</v>
      </c>
      <c r="C15" s="1">
        <v>3</v>
      </c>
      <c r="D15" s="1">
        <v>3</v>
      </c>
      <c r="E15" s="1">
        <v>5</v>
      </c>
      <c r="F15" s="1">
        <v>4</v>
      </c>
      <c r="G15" s="1">
        <v>5</v>
      </c>
      <c r="H15" s="1">
        <f t="shared" si="0"/>
        <v>20</v>
      </c>
      <c r="I15" s="1">
        <v>5</v>
      </c>
      <c r="J15" s="1">
        <v>4</v>
      </c>
      <c r="K15" s="1">
        <v>4</v>
      </c>
      <c r="L15" s="1">
        <v>4</v>
      </c>
      <c r="M15" s="1">
        <v>4</v>
      </c>
      <c r="N15" s="1">
        <f t="shared" si="1"/>
        <v>21</v>
      </c>
      <c r="O15" s="1">
        <v>1</v>
      </c>
      <c r="P15" s="1">
        <v>4</v>
      </c>
      <c r="Q15" s="1">
        <v>4</v>
      </c>
      <c r="R15" s="1">
        <v>5</v>
      </c>
      <c r="S15" s="1">
        <v>5</v>
      </c>
      <c r="T15" s="1">
        <f t="shared" si="2"/>
        <v>19</v>
      </c>
      <c r="U15">
        <f t="shared" si="3"/>
        <v>380</v>
      </c>
      <c r="V15" s="5"/>
      <c r="W15" s="1" t="s">
        <v>14</v>
      </c>
    </row>
    <row r="16" spans="2:23" x14ac:dyDescent="0.25">
      <c r="B16" s="1">
        <v>12</v>
      </c>
      <c r="C16" s="1">
        <v>5</v>
      </c>
      <c r="D16" s="1">
        <v>4</v>
      </c>
      <c r="E16" s="1">
        <v>4</v>
      </c>
      <c r="F16" s="1">
        <v>4</v>
      </c>
      <c r="G16" s="1">
        <v>4</v>
      </c>
      <c r="H16" s="1">
        <f t="shared" si="0"/>
        <v>21</v>
      </c>
      <c r="I16" s="1">
        <v>4</v>
      </c>
      <c r="J16" s="1">
        <v>4</v>
      </c>
      <c r="K16" s="1">
        <v>3</v>
      </c>
      <c r="L16" s="1">
        <v>4</v>
      </c>
      <c r="M16" s="1">
        <v>4</v>
      </c>
      <c r="N16" s="1">
        <f t="shared" si="1"/>
        <v>19</v>
      </c>
      <c r="O16" s="1">
        <v>1</v>
      </c>
      <c r="P16" s="1">
        <v>4</v>
      </c>
      <c r="Q16" s="1">
        <v>4</v>
      </c>
      <c r="R16" s="1">
        <v>4</v>
      </c>
      <c r="S16" s="1">
        <v>4</v>
      </c>
      <c r="T16" s="1">
        <f t="shared" si="2"/>
        <v>17</v>
      </c>
      <c r="U16">
        <f t="shared" si="3"/>
        <v>357</v>
      </c>
      <c r="V16" s="6"/>
      <c r="W16" s="1" t="s">
        <v>21</v>
      </c>
    </row>
    <row r="17" spans="2:23" x14ac:dyDescent="0.25">
      <c r="B17" s="1">
        <v>13</v>
      </c>
      <c r="C17" s="1">
        <v>5</v>
      </c>
      <c r="D17" s="1">
        <v>5</v>
      </c>
      <c r="E17" s="1">
        <v>5</v>
      </c>
      <c r="F17" s="1">
        <v>5</v>
      </c>
      <c r="G17" s="1">
        <v>4</v>
      </c>
      <c r="H17" s="1">
        <f t="shared" si="0"/>
        <v>24</v>
      </c>
      <c r="I17" s="1">
        <v>5</v>
      </c>
      <c r="J17" s="1">
        <v>5</v>
      </c>
      <c r="K17" s="1">
        <v>5</v>
      </c>
      <c r="L17" s="1">
        <v>5</v>
      </c>
      <c r="M17" s="1">
        <v>5</v>
      </c>
      <c r="N17" s="1">
        <f t="shared" si="1"/>
        <v>25</v>
      </c>
      <c r="O17" s="1">
        <v>1</v>
      </c>
      <c r="P17" s="1">
        <v>5</v>
      </c>
      <c r="Q17" s="1">
        <v>5</v>
      </c>
      <c r="R17" s="1">
        <v>5</v>
      </c>
      <c r="S17" s="1">
        <v>5</v>
      </c>
      <c r="T17" s="1">
        <f t="shared" si="2"/>
        <v>21</v>
      </c>
      <c r="U17">
        <f t="shared" si="3"/>
        <v>504</v>
      </c>
      <c r="V17" s="4" t="s">
        <v>3</v>
      </c>
      <c r="W17" s="1" t="s">
        <v>15</v>
      </c>
    </row>
    <row r="18" spans="2:23" x14ac:dyDescent="0.25">
      <c r="B18" s="1">
        <v>14</v>
      </c>
      <c r="C18" s="1">
        <v>4</v>
      </c>
      <c r="D18" s="1">
        <v>4</v>
      </c>
      <c r="E18" s="1">
        <v>3</v>
      </c>
      <c r="F18" s="1">
        <v>4</v>
      </c>
      <c r="G18" s="1">
        <v>4</v>
      </c>
      <c r="H18" s="1">
        <f t="shared" si="0"/>
        <v>19</v>
      </c>
      <c r="I18" s="1">
        <v>3</v>
      </c>
      <c r="J18" s="1">
        <v>3</v>
      </c>
      <c r="K18" s="1">
        <v>5</v>
      </c>
      <c r="L18" s="1">
        <v>3</v>
      </c>
      <c r="M18" s="1">
        <v>4</v>
      </c>
      <c r="N18" s="1">
        <f t="shared" si="1"/>
        <v>18</v>
      </c>
      <c r="O18" s="1">
        <v>1</v>
      </c>
      <c r="P18" s="1">
        <v>4</v>
      </c>
      <c r="Q18" s="1">
        <v>4</v>
      </c>
      <c r="R18" s="1">
        <v>5</v>
      </c>
      <c r="S18" s="1">
        <v>5</v>
      </c>
      <c r="T18" s="1">
        <f t="shared" si="2"/>
        <v>19</v>
      </c>
      <c r="U18">
        <f t="shared" si="3"/>
        <v>361</v>
      </c>
      <c r="V18" s="5"/>
      <c r="W18" s="1" t="s">
        <v>16</v>
      </c>
    </row>
    <row r="19" spans="2:23" x14ac:dyDescent="0.25">
      <c r="B19" s="1">
        <v>15</v>
      </c>
      <c r="C19" s="1">
        <v>4</v>
      </c>
      <c r="D19" s="1">
        <v>5</v>
      </c>
      <c r="E19" s="1">
        <v>5</v>
      </c>
      <c r="F19" s="1">
        <v>5</v>
      </c>
      <c r="G19" s="1">
        <v>4</v>
      </c>
      <c r="H19" s="1">
        <f t="shared" si="0"/>
        <v>23</v>
      </c>
      <c r="I19" s="1">
        <v>5</v>
      </c>
      <c r="J19" s="1">
        <v>4</v>
      </c>
      <c r="K19" s="1">
        <v>5</v>
      </c>
      <c r="L19" s="1">
        <v>5</v>
      </c>
      <c r="M19" s="1">
        <v>5</v>
      </c>
      <c r="N19" s="1">
        <f t="shared" si="1"/>
        <v>24</v>
      </c>
      <c r="O19" s="1">
        <v>1</v>
      </c>
      <c r="P19" s="1">
        <v>4</v>
      </c>
      <c r="Q19" s="1">
        <v>4</v>
      </c>
      <c r="R19" s="1">
        <v>5</v>
      </c>
      <c r="S19" s="1">
        <v>5</v>
      </c>
      <c r="T19" s="1">
        <f t="shared" si="2"/>
        <v>19</v>
      </c>
      <c r="U19">
        <f t="shared" si="3"/>
        <v>437</v>
      </c>
      <c r="V19" s="5"/>
      <c r="W19" s="1" t="s">
        <v>17</v>
      </c>
    </row>
    <row r="20" spans="2:23" x14ac:dyDescent="0.25">
      <c r="B20" s="1">
        <v>16</v>
      </c>
      <c r="C20" s="1">
        <v>3</v>
      </c>
      <c r="D20" s="1">
        <v>4</v>
      </c>
      <c r="E20" s="1">
        <v>3</v>
      </c>
      <c r="F20" s="1">
        <v>4</v>
      </c>
      <c r="G20" s="1">
        <v>2</v>
      </c>
      <c r="H20" s="1">
        <f t="shared" si="0"/>
        <v>16</v>
      </c>
      <c r="I20" s="1">
        <v>4</v>
      </c>
      <c r="J20" s="1">
        <v>4</v>
      </c>
      <c r="K20" s="1">
        <v>5</v>
      </c>
      <c r="L20" s="1">
        <v>4</v>
      </c>
      <c r="M20" s="1">
        <v>4</v>
      </c>
      <c r="N20" s="1">
        <f t="shared" si="1"/>
        <v>21</v>
      </c>
      <c r="O20" s="1">
        <v>1</v>
      </c>
      <c r="P20" s="1">
        <v>3</v>
      </c>
      <c r="Q20" s="1">
        <v>3</v>
      </c>
      <c r="R20" s="1">
        <v>3</v>
      </c>
      <c r="S20" s="1">
        <v>4</v>
      </c>
      <c r="T20" s="1">
        <f t="shared" si="2"/>
        <v>14</v>
      </c>
      <c r="U20">
        <f t="shared" si="3"/>
        <v>224</v>
      </c>
      <c r="V20" s="5"/>
      <c r="W20" s="1" t="s">
        <v>18</v>
      </c>
    </row>
    <row r="21" spans="2:23" x14ac:dyDescent="0.25">
      <c r="B21" s="1">
        <v>17</v>
      </c>
      <c r="C21" s="1">
        <v>3</v>
      </c>
      <c r="D21" s="1">
        <v>4</v>
      </c>
      <c r="E21" s="1">
        <v>4</v>
      </c>
      <c r="F21" s="1">
        <v>4</v>
      </c>
      <c r="G21" s="1">
        <v>3</v>
      </c>
      <c r="H21" s="1">
        <f t="shared" si="0"/>
        <v>18</v>
      </c>
      <c r="I21" s="1">
        <v>4</v>
      </c>
      <c r="J21" s="1">
        <v>4</v>
      </c>
      <c r="K21" s="1">
        <v>3</v>
      </c>
      <c r="L21" s="1">
        <v>4</v>
      </c>
      <c r="M21" s="1">
        <v>4</v>
      </c>
      <c r="N21" s="1">
        <f t="shared" si="1"/>
        <v>19</v>
      </c>
      <c r="O21" s="1">
        <v>1</v>
      </c>
      <c r="P21" s="1">
        <v>3</v>
      </c>
      <c r="Q21" s="1">
        <v>4</v>
      </c>
      <c r="R21" s="1">
        <v>4</v>
      </c>
      <c r="S21" s="1">
        <v>4</v>
      </c>
      <c r="T21" s="1">
        <f t="shared" si="2"/>
        <v>16</v>
      </c>
      <c r="U21">
        <f t="shared" si="3"/>
        <v>288</v>
      </c>
      <c r="V21" s="5"/>
      <c r="W21" s="1" t="s">
        <v>19</v>
      </c>
    </row>
    <row r="22" spans="2:23" x14ac:dyDescent="0.25">
      <c r="B22" s="1">
        <v>18</v>
      </c>
      <c r="C22" s="1">
        <v>4</v>
      </c>
      <c r="D22" s="1">
        <v>3</v>
      </c>
      <c r="E22" s="1">
        <v>3</v>
      </c>
      <c r="F22" s="1">
        <v>5</v>
      </c>
      <c r="G22" s="1">
        <v>5</v>
      </c>
      <c r="H22" s="1">
        <f t="shared" si="0"/>
        <v>20</v>
      </c>
      <c r="I22" s="1">
        <v>5</v>
      </c>
      <c r="J22" s="1">
        <v>3</v>
      </c>
      <c r="K22" s="1">
        <v>3</v>
      </c>
      <c r="L22" s="1">
        <v>3</v>
      </c>
      <c r="M22" s="1">
        <v>5</v>
      </c>
      <c r="N22" s="1">
        <f t="shared" si="1"/>
        <v>19</v>
      </c>
      <c r="O22" s="1">
        <v>1</v>
      </c>
      <c r="P22" s="1">
        <v>3</v>
      </c>
      <c r="Q22" s="1">
        <v>3</v>
      </c>
      <c r="R22" s="1">
        <v>3</v>
      </c>
      <c r="S22" s="1">
        <v>3</v>
      </c>
      <c r="T22" s="1">
        <f t="shared" si="2"/>
        <v>13</v>
      </c>
      <c r="U22">
        <f t="shared" si="3"/>
        <v>260</v>
      </c>
      <c r="V22" s="6"/>
      <c r="W22" s="1" t="s">
        <v>22</v>
      </c>
    </row>
    <row r="23" spans="2:23" x14ac:dyDescent="0.25">
      <c r="B23" s="1">
        <v>19</v>
      </c>
      <c r="C23" s="1">
        <v>4</v>
      </c>
      <c r="D23" s="1">
        <v>3</v>
      </c>
      <c r="E23" s="1">
        <v>4</v>
      </c>
      <c r="F23" s="1">
        <v>4</v>
      </c>
      <c r="G23" s="1">
        <v>3</v>
      </c>
      <c r="H23" s="1">
        <f t="shared" si="0"/>
        <v>18</v>
      </c>
      <c r="I23" s="1">
        <v>4</v>
      </c>
      <c r="J23" s="1">
        <v>4</v>
      </c>
      <c r="K23" s="1">
        <v>5</v>
      </c>
      <c r="L23" s="1">
        <v>5</v>
      </c>
      <c r="M23" s="1">
        <v>5</v>
      </c>
      <c r="N23" s="1">
        <f t="shared" si="1"/>
        <v>23</v>
      </c>
      <c r="O23" s="1">
        <v>1</v>
      </c>
      <c r="P23" s="1">
        <v>5</v>
      </c>
      <c r="Q23" s="1">
        <v>5</v>
      </c>
      <c r="R23" s="1">
        <v>5</v>
      </c>
      <c r="S23" s="1">
        <v>5</v>
      </c>
      <c r="T23" s="1">
        <f t="shared" si="2"/>
        <v>21</v>
      </c>
      <c r="U23">
        <f t="shared" si="3"/>
        <v>378</v>
      </c>
    </row>
    <row r="24" spans="2:23" x14ac:dyDescent="0.25">
      <c r="B24" s="1">
        <v>20</v>
      </c>
      <c r="C24" s="1">
        <v>3</v>
      </c>
      <c r="D24" s="1">
        <v>3</v>
      </c>
      <c r="E24" s="1">
        <v>3</v>
      </c>
      <c r="F24" s="1">
        <v>3</v>
      </c>
      <c r="G24" s="1">
        <v>4</v>
      </c>
      <c r="H24" s="1">
        <f t="shared" si="0"/>
        <v>16</v>
      </c>
      <c r="I24" s="1">
        <v>4</v>
      </c>
      <c r="J24" s="1">
        <v>4</v>
      </c>
      <c r="K24" s="1">
        <v>4</v>
      </c>
      <c r="L24" s="1">
        <v>4</v>
      </c>
      <c r="M24" s="1">
        <v>4</v>
      </c>
      <c r="N24" s="1">
        <f t="shared" si="1"/>
        <v>20</v>
      </c>
      <c r="O24" s="1">
        <v>1</v>
      </c>
      <c r="P24" s="1">
        <v>4</v>
      </c>
      <c r="Q24" s="1">
        <v>4</v>
      </c>
      <c r="R24" s="1">
        <v>4</v>
      </c>
      <c r="S24" s="1">
        <v>4</v>
      </c>
      <c r="T24" s="1">
        <f t="shared" si="2"/>
        <v>17</v>
      </c>
      <c r="U24">
        <f t="shared" si="3"/>
        <v>272</v>
      </c>
    </row>
    <row r="25" spans="2:23" x14ac:dyDescent="0.25">
      <c r="B25" s="1">
        <v>21</v>
      </c>
      <c r="C25" s="1">
        <v>5</v>
      </c>
      <c r="D25" s="1">
        <v>5</v>
      </c>
      <c r="E25" s="1">
        <v>4</v>
      </c>
      <c r="F25" s="1">
        <v>4</v>
      </c>
      <c r="G25" s="1">
        <v>4</v>
      </c>
      <c r="H25" s="1">
        <f t="shared" si="0"/>
        <v>22</v>
      </c>
      <c r="I25" s="1">
        <v>5</v>
      </c>
      <c r="J25" s="1">
        <v>5</v>
      </c>
      <c r="K25" s="1">
        <v>5</v>
      </c>
      <c r="L25" s="1">
        <v>5</v>
      </c>
      <c r="M25" s="1">
        <v>5</v>
      </c>
      <c r="N25" s="1">
        <f t="shared" si="1"/>
        <v>25</v>
      </c>
      <c r="O25" s="1">
        <v>1</v>
      </c>
      <c r="P25" s="1">
        <v>5</v>
      </c>
      <c r="Q25" s="1">
        <v>5</v>
      </c>
      <c r="R25" s="1">
        <v>5</v>
      </c>
      <c r="S25" s="1">
        <v>5</v>
      </c>
      <c r="T25" s="1">
        <f t="shared" si="2"/>
        <v>21</v>
      </c>
      <c r="U25">
        <f t="shared" si="3"/>
        <v>462</v>
      </c>
    </row>
    <row r="26" spans="2:23" x14ac:dyDescent="0.25">
      <c r="B26" s="1">
        <v>22</v>
      </c>
      <c r="C26" s="1">
        <v>4</v>
      </c>
      <c r="D26" s="1">
        <v>5</v>
      </c>
      <c r="E26" s="1">
        <v>5</v>
      </c>
      <c r="F26" s="1">
        <v>5</v>
      </c>
      <c r="G26" s="1">
        <v>4</v>
      </c>
      <c r="H26" s="1">
        <f t="shared" si="0"/>
        <v>23</v>
      </c>
      <c r="I26" s="1">
        <v>4</v>
      </c>
      <c r="J26" s="1">
        <v>3</v>
      </c>
      <c r="K26" s="1">
        <v>5</v>
      </c>
      <c r="L26" s="1">
        <v>5</v>
      </c>
      <c r="M26" s="1">
        <v>5</v>
      </c>
      <c r="N26" s="1">
        <f t="shared" si="1"/>
        <v>22</v>
      </c>
      <c r="O26" s="1">
        <v>1</v>
      </c>
      <c r="P26" s="1">
        <v>4</v>
      </c>
      <c r="Q26" s="1">
        <v>5</v>
      </c>
      <c r="R26" s="1">
        <v>4</v>
      </c>
      <c r="S26" s="1">
        <v>4</v>
      </c>
      <c r="T26" s="1">
        <f t="shared" si="2"/>
        <v>18</v>
      </c>
      <c r="U26">
        <f t="shared" si="3"/>
        <v>414</v>
      </c>
    </row>
    <row r="27" spans="2:23" x14ac:dyDescent="0.25">
      <c r="B27" s="1">
        <v>23</v>
      </c>
      <c r="C27" s="1">
        <v>4</v>
      </c>
      <c r="D27" s="1">
        <v>4</v>
      </c>
      <c r="E27" s="1">
        <v>4</v>
      </c>
      <c r="F27" s="1">
        <v>4</v>
      </c>
      <c r="G27" s="1">
        <v>4</v>
      </c>
      <c r="H27" s="1">
        <f t="shared" si="0"/>
        <v>20</v>
      </c>
      <c r="I27" s="1">
        <v>3</v>
      </c>
      <c r="J27" s="1">
        <v>4</v>
      </c>
      <c r="K27" s="1">
        <v>3</v>
      </c>
      <c r="L27" s="1">
        <v>4</v>
      </c>
      <c r="M27" s="1">
        <v>4</v>
      </c>
      <c r="N27" s="1">
        <f t="shared" si="1"/>
        <v>18</v>
      </c>
      <c r="O27" s="1">
        <v>1</v>
      </c>
      <c r="P27" s="1">
        <v>4</v>
      </c>
      <c r="Q27" s="1">
        <v>3</v>
      </c>
      <c r="R27" s="1">
        <v>4</v>
      </c>
      <c r="S27" s="1">
        <v>4</v>
      </c>
      <c r="T27" s="1">
        <f t="shared" si="2"/>
        <v>16</v>
      </c>
      <c r="U27">
        <f t="shared" si="3"/>
        <v>320</v>
      </c>
    </row>
    <row r="28" spans="2:23" x14ac:dyDescent="0.25">
      <c r="B28" s="1">
        <v>24</v>
      </c>
      <c r="C28" s="1">
        <v>3</v>
      </c>
      <c r="D28" s="1">
        <v>5</v>
      </c>
      <c r="E28" s="1">
        <v>5</v>
      </c>
      <c r="F28" s="1">
        <v>4</v>
      </c>
      <c r="G28" s="1">
        <v>5</v>
      </c>
      <c r="H28" s="1">
        <f t="shared" si="0"/>
        <v>22</v>
      </c>
      <c r="I28" s="1">
        <v>3</v>
      </c>
      <c r="J28" s="1">
        <v>3</v>
      </c>
      <c r="K28" s="1">
        <v>4</v>
      </c>
      <c r="L28" s="1">
        <v>3</v>
      </c>
      <c r="M28" s="1">
        <v>3</v>
      </c>
      <c r="N28" s="1">
        <f t="shared" si="1"/>
        <v>16</v>
      </c>
      <c r="O28" s="1">
        <v>1</v>
      </c>
      <c r="P28" s="1">
        <v>3</v>
      </c>
      <c r="Q28" s="1">
        <v>4</v>
      </c>
      <c r="R28" s="1">
        <v>3</v>
      </c>
      <c r="S28" s="1">
        <v>4</v>
      </c>
      <c r="T28" s="1">
        <f t="shared" si="2"/>
        <v>15</v>
      </c>
      <c r="U28">
        <f t="shared" si="3"/>
        <v>330</v>
      </c>
    </row>
    <row r="29" spans="2:23" x14ac:dyDescent="0.25">
      <c r="B29" s="1">
        <v>25</v>
      </c>
      <c r="C29" s="1">
        <v>4</v>
      </c>
      <c r="D29" s="1">
        <v>4</v>
      </c>
      <c r="E29" s="1">
        <v>3</v>
      </c>
      <c r="F29" s="1">
        <v>4</v>
      </c>
      <c r="G29" s="1">
        <v>3</v>
      </c>
      <c r="H29" s="1">
        <f t="shared" si="0"/>
        <v>18</v>
      </c>
      <c r="I29" s="1">
        <v>5</v>
      </c>
      <c r="J29" s="1">
        <v>5</v>
      </c>
      <c r="K29" s="1">
        <v>4</v>
      </c>
      <c r="L29" s="1">
        <v>4</v>
      </c>
      <c r="M29" s="1">
        <v>5</v>
      </c>
      <c r="N29" s="1">
        <f t="shared" si="1"/>
        <v>23</v>
      </c>
      <c r="O29" s="1">
        <v>1</v>
      </c>
      <c r="P29" s="1">
        <v>5</v>
      </c>
      <c r="Q29" s="1">
        <v>4</v>
      </c>
      <c r="R29" s="1">
        <v>4</v>
      </c>
      <c r="S29" s="1">
        <v>5</v>
      </c>
      <c r="T29" s="1">
        <f t="shared" si="2"/>
        <v>19</v>
      </c>
      <c r="U29">
        <f t="shared" si="3"/>
        <v>342</v>
      </c>
    </row>
    <row r="30" spans="2:23" x14ac:dyDescent="0.25">
      <c r="B30" s="1">
        <v>26</v>
      </c>
      <c r="C30" s="1">
        <v>4</v>
      </c>
      <c r="D30" s="1">
        <v>3</v>
      </c>
      <c r="E30" s="1">
        <v>4</v>
      </c>
      <c r="F30" s="1">
        <v>4</v>
      </c>
      <c r="G30" s="1">
        <v>4</v>
      </c>
      <c r="H30" s="1">
        <f t="shared" si="0"/>
        <v>19</v>
      </c>
      <c r="I30" s="1">
        <v>3</v>
      </c>
      <c r="J30" s="1">
        <v>4</v>
      </c>
      <c r="K30" s="1">
        <v>4</v>
      </c>
      <c r="L30" s="1">
        <v>3</v>
      </c>
      <c r="M30" s="1">
        <v>4</v>
      </c>
      <c r="N30" s="1">
        <f t="shared" si="1"/>
        <v>18</v>
      </c>
      <c r="O30" s="1">
        <v>1</v>
      </c>
      <c r="P30" s="1">
        <v>3</v>
      </c>
      <c r="Q30" s="1">
        <v>3</v>
      </c>
      <c r="R30" s="1">
        <v>3</v>
      </c>
      <c r="S30" s="1">
        <v>4</v>
      </c>
      <c r="T30" s="1">
        <f t="shared" si="2"/>
        <v>14</v>
      </c>
      <c r="U30">
        <f t="shared" si="3"/>
        <v>266</v>
      </c>
    </row>
    <row r="31" spans="2:23" x14ac:dyDescent="0.25">
      <c r="B31" s="1">
        <v>27</v>
      </c>
      <c r="C31" s="1">
        <v>5</v>
      </c>
      <c r="D31" s="1">
        <v>5</v>
      </c>
      <c r="E31" s="1">
        <v>5</v>
      </c>
      <c r="F31" s="1">
        <v>5</v>
      </c>
      <c r="G31" s="1">
        <v>5</v>
      </c>
      <c r="H31" s="1">
        <f t="shared" si="0"/>
        <v>25</v>
      </c>
      <c r="I31" s="1">
        <v>4</v>
      </c>
      <c r="J31" s="1">
        <v>4</v>
      </c>
      <c r="K31" s="1">
        <v>4</v>
      </c>
      <c r="L31" s="1">
        <v>5</v>
      </c>
      <c r="M31" s="1">
        <v>4</v>
      </c>
      <c r="N31" s="1">
        <f t="shared" si="1"/>
        <v>21</v>
      </c>
      <c r="O31" s="1">
        <v>1</v>
      </c>
      <c r="P31" s="1">
        <v>4</v>
      </c>
      <c r="Q31" s="1">
        <v>3</v>
      </c>
      <c r="R31" s="1">
        <v>4</v>
      </c>
      <c r="S31" s="1">
        <v>5</v>
      </c>
      <c r="T31" s="1">
        <f t="shared" si="2"/>
        <v>17</v>
      </c>
      <c r="U31">
        <f t="shared" si="3"/>
        <v>425</v>
      </c>
    </row>
    <row r="32" spans="2:23" x14ac:dyDescent="0.25">
      <c r="B32" s="1">
        <v>28</v>
      </c>
      <c r="C32" s="1">
        <v>4</v>
      </c>
      <c r="D32" s="1">
        <v>4</v>
      </c>
      <c r="E32" s="1">
        <v>4</v>
      </c>
      <c r="F32" s="1">
        <v>4</v>
      </c>
      <c r="G32" s="1">
        <v>4</v>
      </c>
      <c r="H32" s="1">
        <f t="shared" si="0"/>
        <v>20</v>
      </c>
      <c r="I32" s="1">
        <v>4</v>
      </c>
      <c r="J32" s="1">
        <v>5</v>
      </c>
      <c r="K32" s="1">
        <v>3</v>
      </c>
      <c r="L32" s="1">
        <v>4</v>
      </c>
      <c r="M32" s="1">
        <v>3</v>
      </c>
      <c r="N32" s="1">
        <f t="shared" si="1"/>
        <v>19</v>
      </c>
      <c r="O32" s="1">
        <v>1</v>
      </c>
      <c r="P32" s="1">
        <v>5</v>
      </c>
      <c r="Q32" s="1">
        <v>3</v>
      </c>
      <c r="R32" s="1">
        <v>3</v>
      </c>
      <c r="S32" s="1">
        <v>4</v>
      </c>
      <c r="T32" s="1">
        <f t="shared" si="2"/>
        <v>16</v>
      </c>
      <c r="U32">
        <f t="shared" si="3"/>
        <v>320</v>
      </c>
    </row>
    <row r="33" spans="2:21" x14ac:dyDescent="0.25">
      <c r="B33" s="1">
        <v>29</v>
      </c>
      <c r="C33" s="1">
        <v>4</v>
      </c>
      <c r="D33" s="1">
        <v>5</v>
      </c>
      <c r="E33" s="1">
        <v>4</v>
      </c>
      <c r="F33" s="1">
        <v>5</v>
      </c>
      <c r="G33" s="1">
        <v>4</v>
      </c>
      <c r="H33" s="1">
        <f t="shared" si="0"/>
        <v>22</v>
      </c>
      <c r="I33" s="1">
        <v>4</v>
      </c>
      <c r="J33" s="1">
        <v>5</v>
      </c>
      <c r="K33" s="1">
        <v>4</v>
      </c>
      <c r="L33" s="1">
        <v>4</v>
      </c>
      <c r="M33" s="1">
        <v>4</v>
      </c>
      <c r="N33" s="1">
        <f t="shared" si="1"/>
        <v>21</v>
      </c>
      <c r="O33" s="1">
        <v>1</v>
      </c>
      <c r="P33" s="1">
        <v>4</v>
      </c>
      <c r="Q33" s="1">
        <v>4</v>
      </c>
      <c r="R33" s="1">
        <v>4</v>
      </c>
      <c r="S33" s="1">
        <v>4</v>
      </c>
      <c r="T33" s="1">
        <f t="shared" si="2"/>
        <v>17</v>
      </c>
      <c r="U33">
        <f t="shared" si="3"/>
        <v>374</v>
      </c>
    </row>
    <row r="34" spans="2:21" x14ac:dyDescent="0.25">
      <c r="B34" s="1">
        <v>30</v>
      </c>
      <c r="C34" s="1">
        <v>4</v>
      </c>
      <c r="D34" s="1">
        <v>4</v>
      </c>
      <c r="E34" s="1">
        <v>4</v>
      </c>
      <c r="F34" s="1">
        <v>4</v>
      </c>
      <c r="G34" s="1">
        <v>5</v>
      </c>
      <c r="H34" s="1">
        <f t="shared" si="0"/>
        <v>21</v>
      </c>
      <c r="I34" s="1">
        <v>4</v>
      </c>
      <c r="J34" s="1">
        <v>5</v>
      </c>
      <c r="K34" s="1">
        <v>4</v>
      </c>
      <c r="L34" s="1">
        <v>4</v>
      </c>
      <c r="M34" s="1">
        <v>4</v>
      </c>
      <c r="N34" s="1">
        <f t="shared" si="1"/>
        <v>21</v>
      </c>
      <c r="O34" s="1">
        <v>1</v>
      </c>
      <c r="P34" s="1">
        <v>3</v>
      </c>
      <c r="Q34" s="1">
        <v>3</v>
      </c>
      <c r="R34" s="1">
        <v>3</v>
      </c>
      <c r="S34" s="1">
        <v>4</v>
      </c>
      <c r="T34" s="1">
        <f t="shared" si="2"/>
        <v>14</v>
      </c>
      <c r="U34">
        <f t="shared" si="3"/>
        <v>294</v>
      </c>
    </row>
    <row r="35" spans="2:21" x14ac:dyDescent="0.25">
      <c r="B35" s="1">
        <v>31</v>
      </c>
      <c r="C35" s="2">
        <v>3</v>
      </c>
      <c r="D35" s="2">
        <v>4</v>
      </c>
      <c r="E35" s="2">
        <v>3</v>
      </c>
      <c r="F35" s="2">
        <v>4</v>
      </c>
      <c r="G35" s="2">
        <v>4</v>
      </c>
      <c r="H35" s="1">
        <f t="shared" si="0"/>
        <v>18</v>
      </c>
      <c r="I35" s="3">
        <v>4</v>
      </c>
      <c r="J35" s="3">
        <v>4</v>
      </c>
      <c r="K35" s="3">
        <v>5</v>
      </c>
      <c r="L35" s="3">
        <v>4</v>
      </c>
      <c r="M35" s="3">
        <v>4</v>
      </c>
      <c r="N35" s="1">
        <f t="shared" si="1"/>
        <v>21</v>
      </c>
      <c r="O35" s="3">
        <v>1</v>
      </c>
      <c r="P35" s="3">
        <v>4</v>
      </c>
      <c r="Q35" s="3">
        <v>4</v>
      </c>
      <c r="R35" s="3">
        <v>5</v>
      </c>
      <c r="S35" s="3">
        <v>5</v>
      </c>
      <c r="T35" s="1">
        <f t="shared" si="2"/>
        <v>19</v>
      </c>
      <c r="U35">
        <f t="shared" si="3"/>
        <v>342</v>
      </c>
    </row>
    <row r="36" spans="2:21" x14ac:dyDescent="0.25">
      <c r="B36" s="1">
        <v>32</v>
      </c>
      <c r="C36" s="2">
        <v>5</v>
      </c>
      <c r="D36" s="2">
        <v>5</v>
      </c>
      <c r="E36" s="2">
        <v>4</v>
      </c>
      <c r="F36" s="2">
        <v>4</v>
      </c>
      <c r="G36" s="2">
        <v>5</v>
      </c>
      <c r="H36" s="1">
        <f t="shared" si="0"/>
        <v>23</v>
      </c>
      <c r="I36" s="3">
        <v>5</v>
      </c>
      <c r="J36" s="3">
        <v>5</v>
      </c>
      <c r="K36" s="3">
        <v>5</v>
      </c>
      <c r="L36" s="3">
        <v>3</v>
      </c>
      <c r="M36" s="3">
        <v>5</v>
      </c>
      <c r="N36" s="1">
        <f t="shared" si="1"/>
        <v>23</v>
      </c>
      <c r="O36" s="3">
        <v>1</v>
      </c>
      <c r="P36" s="3">
        <v>3</v>
      </c>
      <c r="Q36" s="3">
        <v>3</v>
      </c>
      <c r="R36" s="3">
        <v>4</v>
      </c>
      <c r="S36" s="3">
        <v>5</v>
      </c>
      <c r="T36" s="1">
        <f t="shared" si="2"/>
        <v>16</v>
      </c>
      <c r="U36">
        <f t="shared" si="3"/>
        <v>368</v>
      </c>
    </row>
    <row r="37" spans="2:21" x14ac:dyDescent="0.25">
      <c r="B37" s="1">
        <v>33</v>
      </c>
      <c r="C37" s="2">
        <v>5</v>
      </c>
      <c r="D37" s="2">
        <v>5</v>
      </c>
      <c r="E37" s="2">
        <v>5</v>
      </c>
      <c r="F37" s="2">
        <v>5</v>
      </c>
      <c r="G37" s="2">
        <v>5</v>
      </c>
      <c r="H37" s="1">
        <f t="shared" si="0"/>
        <v>25</v>
      </c>
      <c r="I37" s="3">
        <v>5</v>
      </c>
      <c r="J37" s="3">
        <v>5</v>
      </c>
      <c r="K37" s="3">
        <v>5</v>
      </c>
      <c r="L37" s="3">
        <v>4</v>
      </c>
      <c r="M37" s="3">
        <v>5</v>
      </c>
      <c r="N37" s="1">
        <f t="shared" si="1"/>
        <v>24</v>
      </c>
      <c r="O37" s="3">
        <v>1</v>
      </c>
      <c r="P37" s="3">
        <v>5</v>
      </c>
      <c r="Q37" s="3">
        <v>5</v>
      </c>
      <c r="R37" s="3">
        <v>4</v>
      </c>
      <c r="S37" s="3">
        <v>4</v>
      </c>
      <c r="T37" s="1">
        <f t="shared" si="2"/>
        <v>19</v>
      </c>
      <c r="U37">
        <f t="shared" si="3"/>
        <v>475</v>
      </c>
    </row>
    <row r="38" spans="2:21" x14ac:dyDescent="0.25">
      <c r="B38" s="1">
        <v>34</v>
      </c>
      <c r="C38" s="2">
        <v>5</v>
      </c>
      <c r="D38" s="2">
        <v>5</v>
      </c>
      <c r="E38" s="2">
        <v>4</v>
      </c>
      <c r="F38" s="2">
        <v>5</v>
      </c>
      <c r="G38" s="2">
        <v>5</v>
      </c>
      <c r="H38" s="1">
        <f t="shared" si="0"/>
        <v>24</v>
      </c>
      <c r="I38" s="3">
        <v>5</v>
      </c>
      <c r="J38" s="3">
        <v>5</v>
      </c>
      <c r="K38" s="3">
        <v>4</v>
      </c>
      <c r="L38" s="3">
        <v>4</v>
      </c>
      <c r="M38" s="3">
        <v>4</v>
      </c>
      <c r="N38" s="1">
        <f t="shared" si="1"/>
        <v>22</v>
      </c>
      <c r="O38" s="3">
        <v>1</v>
      </c>
      <c r="P38" s="3">
        <v>4</v>
      </c>
      <c r="Q38" s="3">
        <v>4</v>
      </c>
      <c r="R38" s="3">
        <v>4</v>
      </c>
      <c r="S38" s="3">
        <v>5</v>
      </c>
      <c r="T38" s="1">
        <f t="shared" si="2"/>
        <v>18</v>
      </c>
      <c r="U38">
        <f t="shared" si="3"/>
        <v>432</v>
      </c>
    </row>
    <row r="39" spans="2:21" x14ac:dyDescent="0.25">
      <c r="B39" s="1">
        <v>35</v>
      </c>
      <c r="C39" s="2">
        <v>5</v>
      </c>
      <c r="D39" s="2">
        <v>5</v>
      </c>
      <c r="E39" s="2">
        <v>4</v>
      </c>
      <c r="F39" s="2">
        <v>5</v>
      </c>
      <c r="G39" s="2">
        <v>5</v>
      </c>
      <c r="H39" s="1">
        <f t="shared" si="0"/>
        <v>24</v>
      </c>
      <c r="I39" s="3">
        <v>5</v>
      </c>
      <c r="J39" s="3">
        <v>5</v>
      </c>
      <c r="K39" s="3">
        <v>4</v>
      </c>
      <c r="L39" s="3">
        <v>5</v>
      </c>
      <c r="M39" s="3">
        <v>5</v>
      </c>
      <c r="N39" s="1">
        <f t="shared" si="1"/>
        <v>24</v>
      </c>
      <c r="O39" s="3">
        <v>1</v>
      </c>
      <c r="P39" s="3">
        <v>5</v>
      </c>
      <c r="Q39" s="3">
        <v>5</v>
      </c>
      <c r="R39" s="3">
        <v>4</v>
      </c>
      <c r="S39" s="3">
        <v>5</v>
      </c>
      <c r="T39" s="1">
        <f t="shared" si="2"/>
        <v>20</v>
      </c>
      <c r="U39">
        <f t="shared" si="3"/>
        <v>480</v>
      </c>
    </row>
    <row r="40" spans="2:21" x14ac:dyDescent="0.25">
      <c r="C40">
        <f>CORREL(C5:C39,H5:H39)</f>
        <v>0.75987688355197458</v>
      </c>
      <c r="D40">
        <f>CORREL(D5:D39,H5:H39)</f>
        <v>0.77735359530209902</v>
      </c>
      <c r="E40">
        <f>CORREL(E5:E39,H5:H39)</f>
        <v>0.7132175769574971</v>
      </c>
      <c r="F40">
        <f>CORREL(F5:F39,H5:H39)</f>
        <v>0.72499488768573328</v>
      </c>
      <c r="G40">
        <f>CORREL(G5:G39,H5:H39)</f>
        <v>0.72483851907142482</v>
      </c>
      <c r="U40">
        <f t="shared" si="3"/>
        <v>0</v>
      </c>
    </row>
  </sheetData>
  <mergeCells count="3">
    <mergeCell ref="O3:T3"/>
    <mergeCell ref="I3:N3"/>
    <mergeCell ref="C3:H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0"/>
  <sheetViews>
    <sheetView topLeftCell="A135" workbookViewId="0">
      <selection activeCell="B147" sqref="B147:G160"/>
    </sheetView>
  </sheetViews>
  <sheetFormatPr defaultRowHeight="15" x14ac:dyDescent="0.25"/>
  <sheetData>
    <row r="2" spans="2:10" x14ac:dyDescent="0.25">
      <c r="B2" s="145" t="s">
        <v>25</v>
      </c>
      <c r="C2" s="145"/>
      <c r="D2" s="145"/>
      <c r="E2" s="145"/>
      <c r="F2" s="145"/>
      <c r="G2" s="145"/>
      <c r="H2" s="145"/>
      <c r="I2" s="145"/>
      <c r="J2" s="8"/>
    </row>
    <row r="3" spans="2:10" x14ac:dyDescent="0.25">
      <c r="B3" s="146" t="s">
        <v>24</v>
      </c>
      <c r="C3" s="146"/>
      <c r="D3" s="9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20</v>
      </c>
      <c r="J3" s="8"/>
    </row>
    <row r="4" spans="2:10" x14ac:dyDescent="0.25">
      <c r="B4" s="147" t="s">
        <v>26</v>
      </c>
      <c r="C4" s="12" t="s">
        <v>27</v>
      </c>
      <c r="D4" s="13">
        <v>35</v>
      </c>
      <c r="E4" s="14">
        <v>35</v>
      </c>
      <c r="F4" s="14">
        <v>35</v>
      </c>
      <c r="G4" s="14">
        <v>35</v>
      </c>
      <c r="H4" s="14">
        <v>35</v>
      </c>
      <c r="I4" s="15">
        <v>35</v>
      </c>
      <c r="J4" s="8"/>
    </row>
    <row r="5" spans="2:10" x14ac:dyDescent="0.25">
      <c r="B5" s="148"/>
      <c r="C5" s="16" t="s">
        <v>28</v>
      </c>
      <c r="D5" s="17">
        <v>0</v>
      </c>
      <c r="E5" s="18">
        <v>0</v>
      </c>
      <c r="F5" s="18">
        <v>0</v>
      </c>
      <c r="G5" s="18">
        <v>0</v>
      </c>
      <c r="H5" s="18">
        <v>0</v>
      </c>
      <c r="I5" s="19">
        <v>0</v>
      </c>
      <c r="J5" s="8"/>
    </row>
    <row r="6" spans="2:10" x14ac:dyDescent="0.25">
      <c r="B6" s="148" t="s">
        <v>29</v>
      </c>
      <c r="C6" s="148"/>
      <c r="D6" s="20">
        <v>3.8857142857142857</v>
      </c>
      <c r="E6" s="21">
        <v>4.1714285714285717</v>
      </c>
      <c r="F6" s="21">
        <v>3.9714285714285715</v>
      </c>
      <c r="G6" s="21">
        <v>4.2571428571428571</v>
      </c>
      <c r="H6" s="21">
        <v>3.9714285714285715</v>
      </c>
      <c r="I6" s="22">
        <v>20.257142857142856</v>
      </c>
      <c r="J6" s="8"/>
    </row>
    <row r="7" spans="2:10" x14ac:dyDescent="0.25">
      <c r="B7" s="148" t="s">
        <v>30</v>
      </c>
      <c r="C7" s="148"/>
      <c r="D7" s="20">
        <v>4</v>
      </c>
      <c r="E7" s="21">
        <v>4</v>
      </c>
      <c r="F7" s="21">
        <v>4</v>
      </c>
      <c r="G7" s="21">
        <v>4</v>
      </c>
      <c r="H7" s="21">
        <v>4</v>
      </c>
      <c r="I7" s="22">
        <v>20</v>
      </c>
      <c r="J7" s="8"/>
    </row>
    <row r="8" spans="2:10" x14ac:dyDescent="0.25">
      <c r="B8" s="148" t="s">
        <v>31</v>
      </c>
      <c r="C8" s="148"/>
      <c r="D8" s="23">
        <v>3</v>
      </c>
      <c r="E8" s="24">
        <v>3</v>
      </c>
      <c r="F8" s="24">
        <v>3</v>
      </c>
      <c r="G8" s="24">
        <v>3</v>
      </c>
      <c r="H8" s="24">
        <v>2</v>
      </c>
      <c r="I8" s="25">
        <v>15</v>
      </c>
      <c r="J8" s="8"/>
    </row>
    <row r="9" spans="2:10" x14ac:dyDescent="0.25">
      <c r="B9" s="149" t="s">
        <v>32</v>
      </c>
      <c r="C9" s="149"/>
      <c r="D9" s="26">
        <v>5</v>
      </c>
      <c r="E9" s="27">
        <v>5</v>
      </c>
      <c r="F9" s="27">
        <v>5</v>
      </c>
      <c r="G9" s="27">
        <v>5</v>
      </c>
      <c r="H9" s="27">
        <v>5</v>
      </c>
      <c r="I9" s="28">
        <v>25</v>
      </c>
      <c r="J9" s="8"/>
    </row>
    <row r="11" spans="2:10" x14ac:dyDescent="0.25">
      <c r="B11" s="8"/>
      <c r="C11" s="8"/>
      <c r="D11" s="8"/>
      <c r="E11" s="8"/>
      <c r="F11" s="8"/>
      <c r="G11" s="8"/>
      <c r="H11" s="8"/>
    </row>
    <row r="12" spans="2:10" ht="18" x14ac:dyDescent="0.25">
      <c r="B12" s="29" t="s">
        <v>33</v>
      </c>
      <c r="C12" s="8"/>
      <c r="D12" s="8"/>
      <c r="E12" s="8"/>
      <c r="F12" s="8"/>
      <c r="G12" s="8"/>
      <c r="H12" s="8"/>
    </row>
    <row r="13" spans="2:10" x14ac:dyDescent="0.25">
      <c r="B13" s="8"/>
      <c r="C13" s="8"/>
      <c r="D13" s="8"/>
      <c r="E13" s="8"/>
      <c r="F13" s="8"/>
      <c r="G13" s="8"/>
      <c r="H13" s="8"/>
    </row>
    <row r="14" spans="2:10" x14ac:dyDescent="0.25">
      <c r="B14" s="145" t="s">
        <v>4</v>
      </c>
      <c r="C14" s="145"/>
      <c r="D14" s="145"/>
      <c r="E14" s="145"/>
      <c r="F14" s="145"/>
      <c r="G14" s="145"/>
      <c r="H14" s="8"/>
    </row>
    <row r="15" spans="2:10" ht="24.75" x14ac:dyDescent="0.25">
      <c r="B15" s="146" t="s">
        <v>24</v>
      </c>
      <c r="C15" s="146"/>
      <c r="D15" s="9" t="s">
        <v>34</v>
      </c>
      <c r="E15" s="10" t="s">
        <v>35</v>
      </c>
      <c r="F15" s="10" t="s">
        <v>36</v>
      </c>
      <c r="G15" s="11" t="s">
        <v>37</v>
      </c>
      <c r="H15" s="8"/>
    </row>
    <row r="16" spans="2:10" x14ac:dyDescent="0.25">
      <c r="B16" s="147" t="s">
        <v>27</v>
      </c>
      <c r="C16" s="12" t="s">
        <v>38</v>
      </c>
      <c r="D16" s="13">
        <v>12</v>
      </c>
      <c r="E16" s="30">
        <v>34.285714285714285</v>
      </c>
      <c r="F16" s="30">
        <v>34.285714285714285</v>
      </c>
      <c r="G16" s="31">
        <v>34.285714285714285</v>
      </c>
      <c r="H16" s="8"/>
    </row>
    <row r="17" spans="2:8" x14ac:dyDescent="0.25">
      <c r="B17" s="148"/>
      <c r="C17" s="16" t="s">
        <v>39</v>
      </c>
      <c r="D17" s="17">
        <v>15</v>
      </c>
      <c r="E17" s="32">
        <v>42.857142857142854</v>
      </c>
      <c r="F17" s="32">
        <v>42.857142857142854</v>
      </c>
      <c r="G17" s="33">
        <v>77.142857142857153</v>
      </c>
      <c r="H17" s="8"/>
    </row>
    <row r="18" spans="2:8" x14ac:dyDescent="0.25">
      <c r="B18" s="148"/>
      <c r="C18" s="16" t="s">
        <v>40</v>
      </c>
      <c r="D18" s="17">
        <v>8</v>
      </c>
      <c r="E18" s="32">
        <v>22.857142857142858</v>
      </c>
      <c r="F18" s="32">
        <v>22.857142857142858</v>
      </c>
      <c r="G18" s="33">
        <v>100</v>
      </c>
      <c r="H18" s="8"/>
    </row>
    <row r="19" spans="2:8" x14ac:dyDescent="0.25">
      <c r="B19" s="149"/>
      <c r="C19" s="34" t="s">
        <v>41</v>
      </c>
      <c r="D19" s="35">
        <v>35</v>
      </c>
      <c r="E19" s="36">
        <v>100</v>
      </c>
      <c r="F19" s="36">
        <v>100</v>
      </c>
      <c r="G19" s="37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145" t="s">
        <v>5</v>
      </c>
      <c r="C21" s="145"/>
      <c r="D21" s="145"/>
      <c r="E21" s="145"/>
      <c r="F21" s="145"/>
      <c r="G21" s="145"/>
      <c r="H21" s="8"/>
    </row>
    <row r="22" spans="2:8" ht="24.75" x14ac:dyDescent="0.25">
      <c r="B22" s="146" t="s">
        <v>24</v>
      </c>
      <c r="C22" s="146"/>
      <c r="D22" s="9" t="s">
        <v>34</v>
      </c>
      <c r="E22" s="10" t="s">
        <v>35</v>
      </c>
      <c r="F22" s="10" t="s">
        <v>36</v>
      </c>
      <c r="G22" s="11" t="s">
        <v>37</v>
      </c>
      <c r="H22" s="8"/>
    </row>
    <row r="23" spans="2:8" x14ac:dyDescent="0.25">
      <c r="B23" s="147" t="s">
        <v>27</v>
      </c>
      <c r="C23" s="12" t="s">
        <v>38</v>
      </c>
      <c r="D23" s="13">
        <v>7</v>
      </c>
      <c r="E23" s="30">
        <v>20</v>
      </c>
      <c r="F23" s="30">
        <v>20</v>
      </c>
      <c r="G23" s="31">
        <v>20</v>
      </c>
      <c r="H23" s="8"/>
    </row>
    <row r="24" spans="2:8" x14ac:dyDescent="0.25">
      <c r="B24" s="148"/>
      <c r="C24" s="16" t="s">
        <v>39</v>
      </c>
      <c r="D24" s="17">
        <v>15</v>
      </c>
      <c r="E24" s="32">
        <v>42.857142857142854</v>
      </c>
      <c r="F24" s="32">
        <v>42.857142857142854</v>
      </c>
      <c r="G24" s="33">
        <v>62.857142857142854</v>
      </c>
      <c r="H24" s="8"/>
    </row>
    <row r="25" spans="2:8" x14ac:dyDescent="0.25">
      <c r="B25" s="148"/>
      <c r="C25" s="16" t="s">
        <v>40</v>
      </c>
      <c r="D25" s="17">
        <v>13</v>
      </c>
      <c r="E25" s="32">
        <v>37.142857142857146</v>
      </c>
      <c r="F25" s="32">
        <v>37.142857142857146</v>
      </c>
      <c r="G25" s="33">
        <v>100</v>
      </c>
      <c r="H25" s="8"/>
    </row>
    <row r="26" spans="2:8" x14ac:dyDescent="0.25">
      <c r="B26" s="149"/>
      <c r="C26" s="34" t="s">
        <v>41</v>
      </c>
      <c r="D26" s="35">
        <v>35</v>
      </c>
      <c r="E26" s="36">
        <v>100</v>
      </c>
      <c r="F26" s="36">
        <v>100</v>
      </c>
      <c r="G26" s="37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145" t="s">
        <v>6</v>
      </c>
      <c r="C28" s="145"/>
      <c r="D28" s="145"/>
      <c r="E28" s="145"/>
      <c r="F28" s="145"/>
      <c r="G28" s="145"/>
      <c r="H28" s="8"/>
    </row>
    <row r="29" spans="2:8" ht="24.75" x14ac:dyDescent="0.25">
      <c r="B29" s="146" t="s">
        <v>24</v>
      </c>
      <c r="C29" s="146"/>
      <c r="D29" s="9" t="s">
        <v>34</v>
      </c>
      <c r="E29" s="10" t="s">
        <v>35</v>
      </c>
      <c r="F29" s="10" t="s">
        <v>36</v>
      </c>
      <c r="G29" s="11" t="s">
        <v>37</v>
      </c>
      <c r="H29" s="8"/>
    </row>
    <row r="30" spans="2:8" x14ac:dyDescent="0.25">
      <c r="B30" s="147" t="s">
        <v>27</v>
      </c>
      <c r="C30" s="12" t="s">
        <v>38</v>
      </c>
      <c r="D30" s="13">
        <v>9</v>
      </c>
      <c r="E30" s="30">
        <v>25.714285714285712</v>
      </c>
      <c r="F30" s="30">
        <v>25.714285714285712</v>
      </c>
      <c r="G30" s="31">
        <v>25.714285714285712</v>
      </c>
      <c r="H30" s="8"/>
    </row>
    <row r="31" spans="2:8" x14ac:dyDescent="0.25">
      <c r="B31" s="148"/>
      <c r="C31" s="16" t="s">
        <v>39</v>
      </c>
      <c r="D31" s="17">
        <v>18</v>
      </c>
      <c r="E31" s="32">
        <v>51.428571428571423</v>
      </c>
      <c r="F31" s="32">
        <v>51.428571428571423</v>
      </c>
      <c r="G31" s="33">
        <v>77.142857142857153</v>
      </c>
      <c r="H31" s="8"/>
    </row>
    <row r="32" spans="2:8" x14ac:dyDescent="0.25">
      <c r="B32" s="148"/>
      <c r="C32" s="16" t="s">
        <v>40</v>
      </c>
      <c r="D32" s="17">
        <v>8</v>
      </c>
      <c r="E32" s="32">
        <v>22.857142857142858</v>
      </c>
      <c r="F32" s="32">
        <v>22.857142857142858</v>
      </c>
      <c r="G32" s="33">
        <v>100</v>
      </c>
      <c r="H32" s="8"/>
    </row>
    <row r="33" spans="2:8" x14ac:dyDescent="0.25">
      <c r="B33" s="149"/>
      <c r="C33" s="34" t="s">
        <v>41</v>
      </c>
      <c r="D33" s="35">
        <v>35</v>
      </c>
      <c r="E33" s="36">
        <v>100</v>
      </c>
      <c r="F33" s="36">
        <v>100</v>
      </c>
      <c r="G33" s="37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145" t="s">
        <v>7</v>
      </c>
      <c r="C35" s="145"/>
      <c r="D35" s="145"/>
      <c r="E35" s="145"/>
      <c r="F35" s="145"/>
      <c r="G35" s="145"/>
      <c r="H35" s="8"/>
    </row>
    <row r="36" spans="2:8" ht="24.75" x14ac:dyDescent="0.25">
      <c r="B36" s="146" t="s">
        <v>24</v>
      </c>
      <c r="C36" s="146"/>
      <c r="D36" s="9" t="s">
        <v>34</v>
      </c>
      <c r="E36" s="10" t="s">
        <v>35</v>
      </c>
      <c r="F36" s="10" t="s">
        <v>36</v>
      </c>
      <c r="G36" s="11" t="s">
        <v>37</v>
      </c>
      <c r="H36" s="8"/>
    </row>
    <row r="37" spans="2:8" x14ac:dyDescent="0.25">
      <c r="B37" s="147" t="s">
        <v>27</v>
      </c>
      <c r="C37" s="12" t="s">
        <v>38</v>
      </c>
      <c r="D37" s="13">
        <v>4</v>
      </c>
      <c r="E37" s="30">
        <v>11.428571428571429</v>
      </c>
      <c r="F37" s="30">
        <v>11.428571428571429</v>
      </c>
      <c r="G37" s="31">
        <v>11.428571428571429</v>
      </c>
      <c r="H37" s="8"/>
    </row>
    <row r="38" spans="2:8" x14ac:dyDescent="0.25">
      <c r="B38" s="148"/>
      <c r="C38" s="16" t="s">
        <v>39</v>
      </c>
      <c r="D38" s="17">
        <v>18</v>
      </c>
      <c r="E38" s="32">
        <v>51.428571428571423</v>
      </c>
      <c r="F38" s="32">
        <v>51.428571428571423</v>
      </c>
      <c r="G38" s="33">
        <v>62.857142857142854</v>
      </c>
      <c r="H38" s="8"/>
    </row>
    <row r="39" spans="2:8" x14ac:dyDescent="0.25">
      <c r="B39" s="148"/>
      <c r="C39" s="16" t="s">
        <v>40</v>
      </c>
      <c r="D39" s="17">
        <v>13</v>
      </c>
      <c r="E39" s="32">
        <v>37.142857142857146</v>
      </c>
      <c r="F39" s="32">
        <v>37.142857142857146</v>
      </c>
      <c r="G39" s="33">
        <v>100</v>
      </c>
      <c r="H39" s="8"/>
    </row>
    <row r="40" spans="2:8" x14ac:dyDescent="0.25">
      <c r="B40" s="149"/>
      <c r="C40" s="34" t="s">
        <v>41</v>
      </c>
      <c r="D40" s="35">
        <v>35</v>
      </c>
      <c r="E40" s="36">
        <v>100</v>
      </c>
      <c r="F40" s="36">
        <v>100</v>
      </c>
      <c r="G40" s="37"/>
      <c r="H40" s="8"/>
    </row>
    <row r="41" spans="2:8" x14ac:dyDescent="0.25">
      <c r="B41" s="8"/>
      <c r="C41" s="8"/>
      <c r="D41" s="8"/>
      <c r="E41" s="8"/>
      <c r="F41" s="8"/>
      <c r="G41" s="8"/>
      <c r="H41" s="8"/>
    </row>
    <row r="42" spans="2:8" x14ac:dyDescent="0.25">
      <c r="B42" s="145" t="s">
        <v>8</v>
      </c>
      <c r="C42" s="145"/>
      <c r="D42" s="145"/>
      <c r="E42" s="145"/>
      <c r="F42" s="145"/>
      <c r="G42" s="145"/>
      <c r="H42" s="8"/>
    </row>
    <row r="43" spans="2:8" ht="24.75" x14ac:dyDescent="0.25">
      <c r="B43" s="146" t="s">
        <v>24</v>
      </c>
      <c r="C43" s="146"/>
      <c r="D43" s="9" t="s">
        <v>34</v>
      </c>
      <c r="E43" s="10" t="s">
        <v>35</v>
      </c>
      <c r="F43" s="10" t="s">
        <v>36</v>
      </c>
      <c r="G43" s="11" t="s">
        <v>37</v>
      </c>
      <c r="H43" s="8"/>
    </row>
    <row r="44" spans="2:8" x14ac:dyDescent="0.25">
      <c r="B44" s="147" t="s">
        <v>27</v>
      </c>
      <c r="C44" s="12" t="s">
        <v>42</v>
      </c>
      <c r="D44" s="13">
        <v>2</v>
      </c>
      <c r="E44" s="30">
        <v>5.7142857142857144</v>
      </c>
      <c r="F44" s="30">
        <v>5.7142857142857144</v>
      </c>
      <c r="G44" s="31">
        <v>5.7142857142857144</v>
      </c>
      <c r="H44" s="8"/>
    </row>
    <row r="45" spans="2:8" x14ac:dyDescent="0.25">
      <c r="B45" s="148"/>
      <c r="C45" s="16" t="s">
        <v>38</v>
      </c>
      <c r="D45" s="17">
        <v>7</v>
      </c>
      <c r="E45" s="32">
        <v>20</v>
      </c>
      <c r="F45" s="32">
        <v>20</v>
      </c>
      <c r="G45" s="33">
        <v>25.714285714285712</v>
      </c>
      <c r="H45" s="8"/>
    </row>
    <row r="46" spans="2:8" x14ac:dyDescent="0.25">
      <c r="B46" s="148"/>
      <c r="C46" s="16" t="s">
        <v>39</v>
      </c>
      <c r="D46" s="17">
        <v>16</v>
      </c>
      <c r="E46" s="32">
        <v>45.714285714285715</v>
      </c>
      <c r="F46" s="32">
        <v>45.714285714285715</v>
      </c>
      <c r="G46" s="33">
        <v>71.428571428571431</v>
      </c>
      <c r="H46" s="8"/>
    </row>
    <row r="47" spans="2:8" x14ac:dyDescent="0.25">
      <c r="B47" s="148"/>
      <c r="C47" s="16" t="s">
        <v>40</v>
      </c>
      <c r="D47" s="17">
        <v>10</v>
      </c>
      <c r="E47" s="32">
        <v>28.571428571428569</v>
      </c>
      <c r="F47" s="32">
        <v>28.571428571428569</v>
      </c>
      <c r="G47" s="33">
        <v>100</v>
      </c>
      <c r="H47" s="8"/>
    </row>
    <row r="48" spans="2:8" x14ac:dyDescent="0.25">
      <c r="B48" s="149"/>
      <c r="C48" s="34" t="s">
        <v>41</v>
      </c>
      <c r="D48" s="35">
        <v>35</v>
      </c>
      <c r="E48" s="36">
        <v>100</v>
      </c>
      <c r="F48" s="36">
        <v>100</v>
      </c>
      <c r="G48" s="37"/>
      <c r="H48" s="8"/>
    </row>
    <row r="49" spans="2:10" x14ac:dyDescent="0.25">
      <c r="B49" s="8"/>
      <c r="C49" s="8"/>
      <c r="D49" s="8"/>
      <c r="E49" s="8"/>
      <c r="F49" s="8"/>
      <c r="G49" s="8"/>
      <c r="H49" s="8"/>
    </row>
    <row r="50" spans="2:10" ht="14.45" customHeight="1" x14ac:dyDescent="0.25">
      <c r="B50" s="8"/>
    </row>
    <row r="51" spans="2:10" x14ac:dyDescent="0.25">
      <c r="B51" s="145" t="s">
        <v>25</v>
      </c>
      <c r="C51" s="145"/>
      <c r="D51" s="145"/>
      <c r="E51" s="145"/>
      <c r="F51" s="145"/>
      <c r="G51" s="145"/>
      <c r="H51" s="145"/>
      <c r="I51" s="145"/>
      <c r="J51" s="8"/>
    </row>
    <row r="52" spans="2:10" x14ac:dyDescent="0.25">
      <c r="B52" s="146" t="s">
        <v>24</v>
      </c>
      <c r="C52" s="146"/>
      <c r="D52" s="9" t="s">
        <v>10</v>
      </c>
      <c r="E52" s="10" t="s">
        <v>11</v>
      </c>
      <c r="F52" s="10" t="s">
        <v>12</v>
      </c>
      <c r="G52" s="10" t="s">
        <v>13</v>
      </c>
      <c r="H52" s="10" t="s">
        <v>14</v>
      </c>
      <c r="I52" s="11" t="s">
        <v>21</v>
      </c>
      <c r="J52" s="8"/>
    </row>
    <row r="53" spans="2:10" x14ac:dyDescent="0.25">
      <c r="B53" s="147" t="s">
        <v>26</v>
      </c>
      <c r="C53" s="12" t="s">
        <v>27</v>
      </c>
      <c r="D53" s="13">
        <v>35</v>
      </c>
      <c r="E53" s="14">
        <v>35</v>
      </c>
      <c r="F53" s="14">
        <v>35</v>
      </c>
      <c r="G53" s="14">
        <v>35</v>
      </c>
      <c r="H53" s="14">
        <v>35</v>
      </c>
      <c r="I53" s="15">
        <v>35</v>
      </c>
      <c r="J53" s="8"/>
    </row>
    <row r="54" spans="2:10" x14ac:dyDescent="0.25">
      <c r="B54" s="148"/>
      <c r="C54" s="16" t="s">
        <v>28</v>
      </c>
      <c r="D54" s="17">
        <v>0</v>
      </c>
      <c r="E54" s="18">
        <v>0</v>
      </c>
      <c r="F54" s="18">
        <v>0</v>
      </c>
      <c r="G54" s="18">
        <v>0</v>
      </c>
      <c r="H54" s="18">
        <v>0</v>
      </c>
      <c r="I54" s="19">
        <v>0</v>
      </c>
      <c r="J54" s="8"/>
    </row>
    <row r="55" spans="2:10" x14ac:dyDescent="0.25">
      <c r="B55" s="148" t="s">
        <v>29</v>
      </c>
      <c r="C55" s="148"/>
      <c r="D55" s="20">
        <v>4.1142857142857139</v>
      </c>
      <c r="E55" s="21">
        <v>4.1428571428571432</v>
      </c>
      <c r="F55" s="21">
        <v>4.2857142857142856</v>
      </c>
      <c r="G55" s="21">
        <v>4.1142857142857139</v>
      </c>
      <c r="H55" s="21">
        <v>4.2571428571428571</v>
      </c>
      <c r="I55" s="22">
        <v>20.914285714285715</v>
      </c>
      <c r="J55" s="8"/>
    </row>
    <row r="56" spans="2:10" x14ac:dyDescent="0.25">
      <c r="B56" s="148" t="s">
        <v>30</v>
      </c>
      <c r="C56" s="148"/>
      <c r="D56" s="20">
        <v>4</v>
      </c>
      <c r="E56" s="21">
        <v>4</v>
      </c>
      <c r="F56" s="21">
        <v>4</v>
      </c>
      <c r="G56" s="21">
        <v>4</v>
      </c>
      <c r="H56" s="21">
        <v>4</v>
      </c>
      <c r="I56" s="22">
        <v>21</v>
      </c>
      <c r="J56" s="8"/>
    </row>
    <row r="57" spans="2:10" x14ac:dyDescent="0.25">
      <c r="B57" s="148" t="s">
        <v>31</v>
      </c>
      <c r="C57" s="148"/>
      <c r="D57" s="23">
        <v>3</v>
      </c>
      <c r="E57" s="24">
        <v>3</v>
      </c>
      <c r="F57" s="24">
        <v>3</v>
      </c>
      <c r="G57" s="24">
        <v>3</v>
      </c>
      <c r="H57" s="24">
        <v>3</v>
      </c>
      <c r="I57" s="25">
        <v>16</v>
      </c>
      <c r="J57" s="8"/>
    </row>
    <row r="58" spans="2:10" x14ac:dyDescent="0.25">
      <c r="B58" s="149" t="s">
        <v>32</v>
      </c>
      <c r="C58" s="149"/>
      <c r="D58" s="26">
        <v>5</v>
      </c>
      <c r="E58" s="27">
        <v>5</v>
      </c>
      <c r="F58" s="27">
        <v>5</v>
      </c>
      <c r="G58" s="27">
        <v>5</v>
      </c>
      <c r="H58" s="27">
        <v>5</v>
      </c>
      <c r="I58" s="28">
        <v>25</v>
      </c>
      <c r="J58" s="8"/>
    </row>
    <row r="59" spans="2:10" x14ac:dyDescent="0.25">
      <c r="B59" s="8"/>
    </row>
    <row r="60" spans="2:10" x14ac:dyDescent="0.25">
      <c r="B60" s="8"/>
      <c r="C60" s="8"/>
      <c r="D60" s="8"/>
      <c r="E60" s="8"/>
      <c r="F60" s="8"/>
      <c r="G60" s="8"/>
      <c r="H60" s="8"/>
    </row>
    <row r="61" spans="2:10" ht="18" x14ac:dyDescent="0.25">
      <c r="B61" s="29" t="s">
        <v>33</v>
      </c>
      <c r="C61" s="8"/>
      <c r="D61" s="8"/>
      <c r="E61" s="8"/>
      <c r="F61" s="8"/>
      <c r="G61" s="8"/>
      <c r="H61" s="8"/>
    </row>
    <row r="62" spans="2:10" x14ac:dyDescent="0.25">
      <c r="B62" s="8"/>
      <c r="C62" s="8"/>
      <c r="D62" s="8"/>
      <c r="E62" s="8"/>
      <c r="F62" s="8"/>
      <c r="G62" s="8"/>
      <c r="H62" s="8"/>
    </row>
    <row r="63" spans="2:10" x14ac:dyDescent="0.25">
      <c r="B63" s="145" t="s">
        <v>10</v>
      </c>
      <c r="C63" s="145"/>
      <c r="D63" s="145"/>
      <c r="E63" s="145"/>
      <c r="F63" s="145"/>
      <c r="G63" s="145"/>
      <c r="H63" s="8"/>
    </row>
    <row r="64" spans="2:10" ht="24.75" x14ac:dyDescent="0.25">
      <c r="B64" s="146" t="s">
        <v>24</v>
      </c>
      <c r="C64" s="146"/>
      <c r="D64" s="9" t="s">
        <v>34</v>
      </c>
      <c r="E64" s="10" t="s">
        <v>35</v>
      </c>
      <c r="F64" s="10" t="s">
        <v>36</v>
      </c>
      <c r="G64" s="11" t="s">
        <v>37</v>
      </c>
      <c r="H64" s="8"/>
    </row>
    <row r="65" spans="2:8" x14ac:dyDescent="0.25">
      <c r="B65" s="147" t="s">
        <v>27</v>
      </c>
      <c r="C65" s="12" t="s">
        <v>38</v>
      </c>
      <c r="D65" s="13">
        <v>7</v>
      </c>
      <c r="E65" s="30">
        <v>20</v>
      </c>
      <c r="F65" s="30">
        <v>20</v>
      </c>
      <c r="G65" s="31">
        <v>20</v>
      </c>
      <c r="H65" s="8"/>
    </row>
    <row r="66" spans="2:8" x14ac:dyDescent="0.25">
      <c r="B66" s="148"/>
      <c r="C66" s="16" t="s">
        <v>39</v>
      </c>
      <c r="D66" s="17">
        <v>17</v>
      </c>
      <c r="E66" s="32">
        <v>48.571428571428569</v>
      </c>
      <c r="F66" s="32">
        <v>48.571428571428569</v>
      </c>
      <c r="G66" s="33">
        <v>68.571428571428569</v>
      </c>
      <c r="H66" s="8"/>
    </row>
    <row r="67" spans="2:8" x14ac:dyDescent="0.25">
      <c r="B67" s="148"/>
      <c r="C67" s="16" t="s">
        <v>40</v>
      </c>
      <c r="D67" s="17">
        <v>11</v>
      </c>
      <c r="E67" s="32">
        <v>31.428571428571427</v>
      </c>
      <c r="F67" s="32">
        <v>31.428571428571427</v>
      </c>
      <c r="G67" s="33">
        <v>100</v>
      </c>
      <c r="H67" s="8"/>
    </row>
    <row r="68" spans="2:8" x14ac:dyDescent="0.25">
      <c r="B68" s="149"/>
      <c r="C68" s="34" t="s">
        <v>41</v>
      </c>
      <c r="D68" s="35">
        <v>35</v>
      </c>
      <c r="E68" s="36">
        <v>100</v>
      </c>
      <c r="F68" s="36">
        <v>100</v>
      </c>
      <c r="G68" s="37"/>
      <c r="H68" s="8"/>
    </row>
    <row r="69" spans="2:8" x14ac:dyDescent="0.25">
      <c r="B69" s="8"/>
      <c r="C69" s="8"/>
      <c r="D69" s="8"/>
      <c r="E69" s="8"/>
      <c r="F69" s="8"/>
      <c r="G69" s="8"/>
      <c r="H69" s="8"/>
    </row>
    <row r="70" spans="2:8" x14ac:dyDescent="0.25">
      <c r="B70" s="145" t="s">
        <v>11</v>
      </c>
      <c r="C70" s="145"/>
      <c r="D70" s="145"/>
      <c r="E70" s="145"/>
      <c r="F70" s="145"/>
      <c r="G70" s="145"/>
      <c r="H70" s="8"/>
    </row>
    <row r="71" spans="2:8" ht="24.75" x14ac:dyDescent="0.25">
      <c r="B71" s="146" t="s">
        <v>24</v>
      </c>
      <c r="C71" s="146"/>
      <c r="D71" s="9" t="s">
        <v>34</v>
      </c>
      <c r="E71" s="10" t="s">
        <v>35</v>
      </c>
      <c r="F71" s="10" t="s">
        <v>36</v>
      </c>
      <c r="G71" s="11" t="s">
        <v>37</v>
      </c>
      <c r="H71" s="8"/>
    </row>
    <row r="72" spans="2:8" x14ac:dyDescent="0.25">
      <c r="B72" s="147" t="s">
        <v>27</v>
      </c>
      <c r="C72" s="12" t="s">
        <v>38</v>
      </c>
      <c r="D72" s="13">
        <v>6</v>
      </c>
      <c r="E72" s="30">
        <v>17.142857142857142</v>
      </c>
      <c r="F72" s="30">
        <v>17.142857142857142</v>
      </c>
      <c r="G72" s="31">
        <v>17.142857142857142</v>
      </c>
      <c r="H72" s="8"/>
    </row>
    <row r="73" spans="2:8" x14ac:dyDescent="0.25">
      <c r="B73" s="148"/>
      <c r="C73" s="16" t="s">
        <v>39</v>
      </c>
      <c r="D73" s="17">
        <v>18</v>
      </c>
      <c r="E73" s="32">
        <v>51.428571428571423</v>
      </c>
      <c r="F73" s="32">
        <v>51.428571428571423</v>
      </c>
      <c r="G73" s="33">
        <v>68.571428571428569</v>
      </c>
      <c r="H73" s="8"/>
    </row>
    <row r="74" spans="2:8" x14ac:dyDescent="0.25">
      <c r="B74" s="148"/>
      <c r="C74" s="16" t="s">
        <v>40</v>
      </c>
      <c r="D74" s="17">
        <v>11</v>
      </c>
      <c r="E74" s="32">
        <v>31.428571428571427</v>
      </c>
      <c r="F74" s="32">
        <v>31.428571428571427</v>
      </c>
      <c r="G74" s="33">
        <v>100</v>
      </c>
      <c r="H74" s="8"/>
    </row>
    <row r="75" spans="2:8" x14ac:dyDescent="0.25">
      <c r="B75" s="149"/>
      <c r="C75" s="34" t="s">
        <v>41</v>
      </c>
      <c r="D75" s="35">
        <v>35</v>
      </c>
      <c r="E75" s="36">
        <v>100</v>
      </c>
      <c r="F75" s="36">
        <v>100</v>
      </c>
      <c r="G75" s="37"/>
      <c r="H75" s="8"/>
    </row>
    <row r="76" spans="2:8" x14ac:dyDescent="0.25">
      <c r="B76" s="8"/>
      <c r="C76" s="8"/>
      <c r="D76" s="8"/>
      <c r="E76" s="8"/>
      <c r="F76" s="8"/>
      <c r="G76" s="8"/>
      <c r="H76" s="8"/>
    </row>
    <row r="77" spans="2:8" x14ac:dyDescent="0.25">
      <c r="B77" s="145" t="s">
        <v>12</v>
      </c>
      <c r="C77" s="145"/>
      <c r="D77" s="145"/>
      <c r="E77" s="145"/>
      <c r="F77" s="145"/>
      <c r="G77" s="145"/>
      <c r="H77" s="8"/>
    </row>
    <row r="78" spans="2:8" ht="24.75" x14ac:dyDescent="0.25">
      <c r="B78" s="146" t="s">
        <v>24</v>
      </c>
      <c r="C78" s="146"/>
      <c r="D78" s="9" t="s">
        <v>34</v>
      </c>
      <c r="E78" s="10" t="s">
        <v>35</v>
      </c>
      <c r="F78" s="10" t="s">
        <v>36</v>
      </c>
      <c r="G78" s="11" t="s">
        <v>37</v>
      </c>
      <c r="H78" s="8"/>
    </row>
    <row r="79" spans="2:8" x14ac:dyDescent="0.25">
      <c r="B79" s="147" t="s">
        <v>27</v>
      </c>
      <c r="C79" s="12" t="s">
        <v>38</v>
      </c>
      <c r="D79" s="13">
        <v>5</v>
      </c>
      <c r="E79" s="30">
        <v>14.285714285714285</v>
      </c>
      <c r="F79" s="30">
        <v>14.285714285714285</v>
      </c>
      <c r="G79" s="31">
        <v>14.285714285714285</v>
      </c>
      <c r="H79" s="8"/>
    </row>
    <row r="80" spans="2:8" x14ac:dyDescent="0.25">
      <c r="B80" s="148"/>
      <c r="C80" s="16" t="s">
        <v>39</v>
      </c>
      <c r="D80" s="17">
        <v>15</v>
      </c>
      <c r="E80" s="32">
        <v>42.857142857142854</v>
      </c>
      <c r="F80" s="32">
        <v>42.857142857142854</v>
      </c>
      <c r="G80" s="33">
        <v>57.142857142857139</v>
      </c>
      <c r="H80" s="8"/>
    </row>
    <row r="81" spans="2:8" x14ac:dyDescent="0.25">
      <c r="B81" s="148"/>
      <c r="C81" s="16" t="s">
        <v>40</v>
      </c>
      <c r="D81" s="17">
        <v>15</v>
      </c>
      <c r="E81" s="32">
        <v>42.857142857142854</v>
      </c>
      <c r="F81" s="32">
        <v>42.857142857142854</v>
      </c>
      <c r="G81" s="33">
        <v>100</v>
      </c>
      <c r="H81" s="8"/>
    </row>
    <row r="82" spans="2:8" x14ac:dyDescent="0.25">
      <c r="B82" s="149"/>
      <c r="C82" s="34" t="s">
        <v>41</v>
      </c>
      <c r="D82" s="35">
        <v>35</v>
      </c>
      <c r="E82" s="36">
        <v>100</v>
      </c>
      <c r="F82" s="36">
        <v>100</v>
      </c>
      <c r="G82" s="37"/>
      <c r="H82" s="8"/>
    </row>
    <row r="83" spans="2:8" x14ac:dyDescent="0.25">
      <c r="B83" s="8"/>
      <c r="C83" s="8"/>
      <c r="D83" s="8"/>
      <c r="E83" s="8"/>
      <c r="F83" s="8"/>
      <c r="G83" s="8"/>
      <c r="H83" s="8"/>
    </row>
    <row r="84" spans="2:8" x14ac:dyDescent="0.25">
      <c r="B84" s="145" t="s">
        <v>13</v>
      </c>
      <c r="C84" s="145"/>
      <c r="D84" s="145"/>
      <c r="E84" s="145"/>
      <c r="F84" s="145"/>
      <c r="G84" s="145"/>
      <c r="H84" s="8"/>
    </row>
    <row r="85" spans="2:8" ht="24.75" x14ac:dyDescent="0.25">
      <c r="B85" s="146" t="s">
        <v>24</v>
      </c>
      <c r="C85" s="146"/>
      <c r="D85" s="9" t="s">
        <v>34</v>
      </c>
      <c r="E85" s="10" t="s">
        <v>35</v>
      </c>
      <c r="F85" s="10" t="s">
        <v>36</v>
      </c>
      <c r="G85" s="11" t="s">
        <v>37</v>
      </c>
      <c r="H85" s="8"/>
    </row>
    <row r="86" spans="2:8" x14ac:dyDescent="0.25">
      <c r="B86" s="147" t="s">
        <v>27</v>
      </c>
      <c r="C86" s="12" t="s">
        <v>38</v>
      </c>
      <c r="D86" s="13">
        <v>5</v>
      </c>
      <c r="E86" s="30">
        <v>14.285714285714285</v>
      </c>
      <c r="F86" s="30">
        <v>14.285714285714285</v>
      </c>
      <c r="G86" s="31">
        <v>14.285714285714285</v>
      </c>
      <c r="H86" s="8"/>
    </row>
    <row r="87" spans="2:8" x14ac:dyDescent="0.25">
      <c r="B87" s="148"/>
      <c r="C87" s="16" t="s">
        <v>39</v>
      </c>
      <c r="D87" s="17">
        <v>21</v>
      </c>
      <c r="E87" s="32">
        <v>60</v>
      </c>
      <c r="F87" s="32">
        <v>60</v>
      </c>
      <c r="G87" s="33">
        <v>74.285714285714292</v>
      </c>
      <c r="H87" s="8"/>
    </row>
    <row r="88" spans="2:8" x14ac:dyDescent="0.25">
      <c r="B88" s="148"/>
      <c r="C88" s="16" t="s">
        <v>40</v>
      </c>
      <c r="D88" s="17">
        <v>9</v>
      </c>
      <c r="E88" s="32">
        <v>25.714285714285712</v>
      </c>
      <c r="F88" s="32">
        <v>25.714285714285712</v>
      </c>
      <c r="G88" s="33">
        <v>100</v>
      </c>
      <c r="H88" s="8"/>
    </row>
    <row r="89" spans="2:8" x14ac:dyDescent="0.25">
      <c r="B89" s="149"/>
      <c r="C89" s="34" t="s">
        <v>41</v>
      </c>
      <c r="D89" s="35">
        <v>35</v>
      </c>
      <c r="E89" s="36">
        <v>100</v>
      </c>
      <c r="F89" s="36">
        <v>100</v>
      </c>
      <c r="G89" s="37"/>
      <c r="H89" s="8"/>
    </row>
    <row r="90" spans="2:8" x14ac:dyDescent="0.25">
      <c r="B90" s="8"/>
      <c r="C90" s="8"/>
      <c r="D90" s="8"/>
      <c r="E90" s="8"/>
      <c r="F90" s="8"/>
      <c r="G90" s="8"/>
      <c r="H90" s="8"/>
    </row>
    <row r="91" spans="2:8" x14ac:dyDescent="0.25">
      <c r="B91" s="145" t="s">
        <v>14</v>
      </c>
      <c r="C91" s="145"/>
      <c r="D91" s="145"/>
      <c r="E91" s="145"/>
      <c r="F91" s="145"/>
      <c r="G91" s="145"/>
      <c r="H91" s="8"/>
    </row>
    <row r="92" spans="2:8" ht="24.75" x14ac:dyDescent="0.25">
      <c r="B92" s="146" t="s">
        <v>24</v>
      </c>
      <c r="C92" s="146"/>
      <c r="D92" s="9" t="s">
        <v>34</v>
      </c>
      <c r="E92" s="10" t="s">
        <v>35</v>
      </c>
      <c r="F92" s="10" t="s">
        <v>36</v>
      </c>
      <c r="G92" s="11" t="s">
        <v>37</v>
      </c>
      <c r="H92" s="8"/>
    </row>
    <row r="93" spans="2:8" x14ac:dyDescent="0.25">
      <c r="B93" s="147" t="s">
        <v>27</v>
      </c>
      <c r="C93" s="12" t="s">
        <v>38</v>
      </c>
      <c r="D93" s="13">
        <v>4</v>
      </c>
      <c r="E93" s="30">
        <v>11.428571428571429</v>
      </c>
      <c r="F93" s="30">
        <v>11.428571428571429</v>
      </c>
      <c r="G93" s="31">
        <v>11.428571428571429</v>
      </c>
      <c r="H93" s="8"/>
    </row>
    <row r="94" spans="2:8" x14ac:dyDescent="0.25">
      <c r="B94" s="148"/>
      <c r="C94" s="16" t="s">
        <v>39</v>
      </c>
      <c r="D94" s="17">
        <v>18</v>
      </c>
      <c r="E94" s="32">
        <v>51.428571428571423</v>
      </c>
      <c r="F94" s="32">
        <v>51.428571428571423</v>
      </c>
      <c r="G94" s="33">
        <v>62.857142857142854</v>
      </c>
      <c r="H94" s="8"/>
    </row>
    <row r="95" spans="2:8" x14ac:dyDescent="0.25">
      <c r="B95" s="148"/>
      <c r="C95" s="16" t="s">
        <v>40</v>
      </c>
      <c r="D95" s="17">
        <v>13</v>
      </c>
      <c r="E95" s="32">
        <v>37.142857142857146</v>
      </c>
      <c r="F95" s="32">
        <v>37.142857142857146</v>
      </c>
      <c r="G95" s="33">
        <v>100</v>
      </c>
      <c r="H95" s="8"/>
    </row>
    <row r="96" spans="2:8" x14ac:dyDescent="0.25">
      <c r="B96" s="149"/>
      <c r="C96" s="34" t="s">
        <v>41</v>
      </c>
      <c r="D96" s="35">
        <v>35</v>
      </c>
      <c r="E96" s="36">
        <v>100</v>
      </c>
      <c r="F96" s="36">
        <v>100</v>
      </c>
      <c r="G96" s="37"/>
      <c r="H96" s="8"/>
    </row>
    <row r="97" spans="2:10" x14ac:dyDescent="0.25">
      <c r="B97" s="8"/>
      <c r="C97" s="8"/>
      <c r="D97" s="8"/>
      <c r="E97" s="8"/>
      <c r="F97" s="8"/>
      <c r="G97" s="8"/>
      <c r="H97" s="8"/>
    </row>
    <row r="98" spans="2:10" ht="14.45" customHeight="1" x14ac:dyDescent="0.25">
      <c r="B98" s="8"/>
    </row>
    <row r="99" spans="2:10" x14ac:dyDescent="0.25">
      <c r="B99" s="145" t="s">
        <v>25</v>
      </c>
      <c r="C99" s="145"/>
      <c r="D99" s="145"/>
      <c r="E99" s="145"/>
      <c r="F99" s="145"/>
      <c r="G99" s="145"/>
      <c r="H99" s="145"/>
      <c r="I99" s="145"/>
      <c r="J99" s="8"/>
    </row>
    <row r="100" spans="2:10" x14ac:dyDescent="0.25">
      <c r="B100" s="146" t="s">
        <v>24</v>
      </c>
      <c r="C100" s="146"/>
      <c r="D100" s="9" t="s">
        <v>15</v>
      </c>
      <c r="E100" s="10" t="s">
        <v>16</v>
      </c>
      <c r="F100" s="10" t="s">
        <v>17</v>
      </c>
      <c r="G100" s="10" t="s">
        <v>18</v>
      </c>
      <c r="H100" s="10" t="s">
        <v>19</v>
      </c>
      <c r="I100" s="11" t="s">
        <v>22</v>
      </c>
      <c r="J100" s="8"/>
    </row>
    <row r="101" spans="2:10" x14ac:dyDescent="0.25">
      <c r="B101" s="147" t="s">
        <v>26</v>
      </c>
      <c r="C101" s="12" t="s">
        <v>27</v>
      </c>
      <c r="D101" s="13">
        <v>35</v>
      </c>
      <c r="E101" s="14">
        <v>35</v>
      </c>
      <c r="F101" s="14">
        <v>35</v>
      </c>
      <c r="G101" s="14">
        <v>35</v>
      </c>
      <c r="H101" s="14">
        <v>35</v>
      </c>
      <c r="I101" s="15">
        <v>35</v>
      </c>
      <c r="J101" s="8"/>
    </row>
    <row r="102" spans="2:10" x14ac:dyDescent="0.25">
      <c r="B102" s="148"/>
      <c r="C102" s="16" t="s">
        <v>28</v>
      </c>
      <c r="D102" s="17">
        <v>0</v>
      </c>
      <c r="E102" s="18">
        <v>0</v>
      </c>
      <c r="F102" s="18">
        <v>0</v>
      </c>
      <c r="G102" s="18">
        <v>0</v>
      </c>
      <c r="H102" s="18">
        <v>0</v>
      </c>
      <c r="I102" s="19">
        <v>0</v>
      </c>
      <c r="J102" s="8"/>
    </row>
    <row r="103" spans="2:10" x14ac:dyDescent="0.25">
      <c r="B103" s="148" t="s">
        <v>29</v>
      </c>
      <c r="C103" s="148"/>
      <c r="D103" s="20">
        <v>4.1714285714285717</v>
      </c>
      <c r="E103" s="21">
        <v>4.1142857142857139</v>
      </c>
      <c r="F103" s="21">
        <v>3.9428571428571431</v>
      </c>
      <c r="G103" s="21">
        <v>4.1428571428571432</v>
      </c>
      <c r="H103" s="21">
        <v>4.5428571428571427</v>
      </c>
      <c r="I103" s="22">
        <v>20.914285714285715</v>
      </c>
      <c r="J103" s="8"/>
    </row>
    <row r="104" spans="2:10" x14ac:dyDescent="0.25">
      <c r="B104" s="148" t="s">
        <v>30</v>
      </c>
      <c r="C104" s="148"/>
      <c r="D104" s="20">
        <v>4</v>
      </c>
      <c r="E104" s="21">
        <v>4</v>
      </c>
      <c r="F104" s="21">
        <v>4</v>
      </c>
      <c r="G104" s="21">
        <v>4</v>
      </c>
      <c r="H104" s="21">
        <v>5</v>
      </c>
      <c r="I104" s="22">
        <v>21</v>
      </c>
      <c r="J104" s="8"/>
    </row>
    <row r="105" spans="2:10" x14ac:dyDescent="0.25">
      <c r="B105" s="148" t="s">
        <v>31</v>
      </c>
      <c r="C105" s="148"/>
      <c r="D105" s="23">
        <v>3</v>
      </c>
      <c r="E105" s="24">
        <v>3</v>
      </c>
      <c r="F105" s="24">
        <v>3</v>
      </c>
      <c r="G105" s="24">
        <v>3</v>
      </c>
      <c r="H105" s="24">
        <v>3</v>
      </c>
      <c r="I105" s="25">
        <v>15</v>
      </c>
      <c r="J105" s="8"/>
    </row>
    <row r="106" spans="2:10" x14ac:dyDescent="0.25">
      <c r="B106" s="149" t="s">
        <v>32</v>
      </c>
      <c r="C106" s="149"/>
      <c r="D106" s="26">
        <v>5</v>
      </c>
      <c r="E106" s="27">
        <v>5</v>
      </c>
      <c r="F106" s="27">
        <v>5</v>
      </c>
      <c r="G106" s="27">
        <v>5</v>
      </c>
      <c r="H106" s="27">
        <v>5</v>
      </c>
      <c r="I106" s="28">
        <v>25</v>
      </c>
      <c r="J106" s="8"/>
    </row>
    <row r="107" spans="2:10" x14ac:dyDescent="0.25">
      <c r="B107" s="8"/>
    </row>
    <row r="108" spans="2:10" x14ac:dyDescent="0.25">
      <c r="B108" s="8"/>
    </row>
    <row r="109" spans="2:10" x14ac:dyDescent="0.25">
      <c r="B109" s="8"/>
      <c r="C109" s="8"/>
      <c r="D109" s="8"/>
      <c r="E109" s="8"/>
      <c r="F109" s="8"/>
      <c r="G109" s="8"/>
      <c r="H109" s="8"/>
    </row>
    <row r="110" spans="2:10" ht="18" x14ac:dyDescent="0.25">
      <c r="B110" s="29" t="s">
        <v>33</v>
      </c>
      <c r="C110" s="8"/>
      <c r="D110" s="8"/>
      <c r="E110" s="8"/>
      <c r="F110" s="8"/>
      <c r="G110" s="8"/>
      <c r="H110" s="8"/>
    </row>
    <row r="111" spans="2:10" x14ac:dyDescent="0.25">
      <c r="B111" s="8"/>
      <c r="C111" s="8"/>
      <c r="D111" s="8"/>
      <c r="E111" s="8"/>
      <c r="F111" s="8"/>
      <c r="G111" s="8"/>
      <c r="H111" s="8"/>
    </row>
    <row r="112" spans="2:10" x14ac:dyDescent="0.25">
      <c r="B112" s="145" t="s">
        <v>15</v>
      </c>
      <c r="C112" s="145"/>
      <c r="D112" s="145"/>
      <c r="E112" s="145"/>
      <c r="F112" s="145"/>
      <c r="G112" s="145"/>
      <c r="H112" s="8"/>
    </row>
    <row r="113" spans="2:8" ht="24.75" x14ac:dyDescent="0.25">
      <c r="B113" s="146" t="s">
        <v>24</v>
      </c>
      <c r="C113" s="146"/>
      <c r="D113" s="9" t="s">
        <v>34</v>
      </c>
      <c r="E113" s="10" t="s">
        <v>35</v>
      </c>
      <c r="F113" s="10" t="s">
        <v>36</v>
      </c>
      <c r="G113" s="11" t="s">
        <v>37</v>
      </c>
      <c r="H113" s="8"/>
    </row>
    <row r="114" spans="2:8" x14ac:dyDescent="0.25">
      <c r="B114" s="147" t="s">
        <v>27</v>
      </c>
      <c r="C114" s="12" t="s">
        <v>38</v>
      </c>
      <c r="D114" s="13">
        <v>3</v>
      </c>
      <c r="E114" s="30">
        <v>8.5714285714285712</v>
      </c>
      <c r="F114" s="30">
        <v>8.5714285714285712</v>
      </c>
      <c r="G114" s="31">
        <v>8.5714285714285712</v>
      </c>
      <c r="H114" s="8"/>
    </row>
    <row r="115" spans="2:8" x14ac:dyDescent="0.25">
      <c r="B115" s="148"/>
      <c r="C115" s="16" t="s">
        <v>39</v>
      </c>
      <c r="D115" s="17">
        <v>23</v>
      </c>
      <c r="E115" s="32">
        <v>65.714285714285708</v>
      </c>
      <c r="F115" s="32">
        <v>65.714285714285708</v>
      </c>
      <c r="G115" s="33">
        <v>74.285714285714292</v>
      </c>
      <c r="H115" s="8"/>
    </row>
    <row r="116" spans="2:8" x14ac:dyDescent="0.25">
      <c r="B116" s="148"/>
      <c r="C116" s="16" t="s">
        <v>40</v>
      </c>
      <c r="D116" s="17">
        <v>9</v>
      </c>
      <c r="E116" s="32">
        <v>25.714285714285712</v>
      </c>
      <c r="F116" s="32">
        <v>25.714285714285712</v>
      </c>
      <c r="G116" s="33">
        <v>100</v>
      </c>
      <c r="H116" s="8"/>
    </row>
    <row r="117" spans="2:8" x14ac:dyDescent="0.25">
      <c r="B117" s="149"/>
      <c r="C117" s="34" t="s">
        <v>41</v>
      </c>
      <c r="D117" s="35">
        <v>35</v>
      </c>
      <c r="E117" s="36">
        <v>100</v>
      </c>
      <c r="F117" s="36">
        <v>100</v>
      </c>
      <c r="G117" s="37"/>
      <c r="H117" s="8"/>
    </row>
    <row r="118" spans="2:8" x14ac:dyDescent="0.25">
      <c r="B118" s="8"/>
      <c r="C118" s="8"/>
      <c r="D118" s="8"/>
      <c r="E118" s="8"/>
      <c r="F118" s="8"/>
      <c r="G118" s="8"/>
      <c r="H118" s="8"/>
    </row>
    <row r="119" spans="2:8" x14ac:dyDescent="0.25">
      <c r="B119" s="145" t="s">
        <v>16</v>
      </c>
      <c r="C119" s="145"/>
      <c r="D119" s="145"/>
      <c r="E119" s="145"/>
      <c r="F119" s="145"/>
      <c r="G119" s="145"/>
      <c r="H119" s="8"/>
    </row>
    <row r="120" spans="2:8" ht="24.75" x14ac:dyDescent="0.25">
      <c r="B120" s="146" t="s">
        <v>24</v>
      </c>
      <c r="C120" s="146"/>
      <c r="D120" s="9" t="s">
        <v>34</v>
      </c>
      <c r="E120" s="10" t="s">
        <v>35</v>
      </c>
      <c r="F120" s="10" t="s">
        <v>36</v>
      </c>
      <c r="G120" s="11" t="s">
        <v>37</v>
      </c>
      <c r="H120" s="8"/>
    </row>
    <row r="121" spans="2:8" x14ac:dyDescent="0.25">
      <c r="B121" s="147" t="s">
        <v>27</v>
      </c>
      <c r="C121" s="12" t="s">
        <v>38</v>
      </c>
      <c r="D121" s="13">
        <v>7</v>
      </c>
      <c r="E121" s="30">
        <v>20</v>
      </c>
      <c r="F121" s="30">
        <v>20</v>
      </c>
      <c r="G121" s="31">
        <v>20</v>
      </c>
      <c r="H121" s="8"/>
    </row>
    <row r="122" spans="2:8" x14ac:dyDescent="0.25">
      <c r="B122" s="148"/>
      <c r="C122" s="16" t="s">
        <v>39</v>
      </c>
      <c r="D122" s="17">
        <v>17</v>
      </c>
      <c r="E122" s="32">
        <v>48.571428571428569</v>
      </c>
      <c r="F122" s="32">
        <v>48.571428571428569</v>
      </c>
      <c r="G122" s="33">
        <v>68.571428571428569</v>
      </c>
      <c r="H122" s="8"/>
    </row>
    <row r="123" spans="2:8" x14ac:dyDescent="0.25">
      <c r="B123" s="148"/>
      <c r="C123" s="16" t="s">
        <v>40</v>
      </c>
      <c r="D123" s="17">
        <v>11</v>
      </c>
      <c r="E123" s="32">
        <v>31.428571428571427</v>
      </c>
      <c r="F123" s="32">
        <v>31.428571428571427</v>
      </c>
      <c r="G123" s="33">
        <v>100</v>
      </c>
      <c r="H123" s="8"/>
    </row>
    <row r="124" spans="2:8" x14ac:dyDescent="0.25">
      <c r="B124" s="149"/>
      <c r="C124" s="34" t="s">
        <v>41</v>
      </c>
      <c r="D124" s="35">
        <v>35</v>
      </c>
      <c r="E124" s="36">
        <v>100</v>
      </c>
      <c r="F124" s="36">
        <v>100</v>
      </c>
      <c r="G124" s="37"/>
      <c r="H124" s="8"/>
    </row>
    <row r="125" spans="2:8" x14ac:dyDescent="0.25">
      <c r="B125" s="8"/>
      <c r="C125" s="8"/>
      <c r="D125" s="8"/>
      <c r="E125" s="8"/>
      <c r="F125" s="8"/>
      <c r="G125" s="8"/>
      <c r="H125" s="8"/>
    </row>
    <row r="126" spans="2:8" x14ac:dyDescent="0.25">
      <c r="B126" s="145" t="s">
        <v>17</v>
      </c>
      <c r="C126" s="145"/>
      <c r="D126" s="145"/>
      <c r="E126" s="145"/>
      <c r="F126" s="145"/>
      <c r="G126" s="145"/>
      <c r="H126" s="8"/>
    </row>
    <row r="127" spans="2:8" ht="24.75" x14ac:dyDescent="0.25">
      <c r="B127" s="146" t="s">
        <v>24</v>
      </c>
      <c r="C127" s="146"/>
      <c r="D127" s="9" t="s">
        <v>34</v>
      </c>
      <c r="E127" s="10" t="s">
        <v>35</v>
      </c>
      <c r="F127" s="10" t="s">
        <v>36</v>
      </c>
      <c r="G127" s="11" t="s">
        <v>37</v>
      </c>
      <c r="H127" s="8"/>
    </row>
    <row r="128" spans="2:8" x14ac:dyDescent="0.25">
      <c r="B128" s="147" t="s">
        <v>27</v>
      </c>
      <c r="C128" s="12" t="s">
        <v>38</v>
      </c>
      <c r="D128" s="13">
        <v>9</v>
      </c>
      <c r="E128" s="30">
        <v>25.714285714285712</v>
      </c>
      <c r="F128" s="30">
        <v>25.714285714285712</v>
      </c>
      <c r="G128" s="31">
        <v>25.714285714285712</v>
      </c>
      <c r="H128" s="8"/>
    </row>
    <row r="129" spans="2:8" x14ac:dyDescent="0.25">
      <c r="B129" s="148"/>
      <c r="C129" s="16" t="s">
        <v>39</v>
      </c>
      <c r="D129" s="17">
        <v>19</v>
      </c>
      <c r="E129" s="32">
        <v>54.285714285714285</v>
      </c>
      <c r="F129" s="32">
        <v>54.285714285714285</v>
      </c>
      <c r="G129" s="33">
        <v>80</v>
      </c>
      <c r="H129" s="8"/>
    </row>
    <row r="130" spans="2:8" x14ac:dyDescent="0.25">
      <c r="B130" s="148"/>
      <c r="C130" s="16" t="s">
        <v>40</v>
      </c>
      <c r="D130" s="17">
        <v>7</v>
      </c>
      <c r="E130" s="32">
        <v>20</v>
      </c>
      <c r="F130" s="32">
        <v>20</v>
      </c>
      <c r="G130" s="33">
        <v>100</v>
      </c>
      <c r="H130" s="8"/>
    </row>
    <row r="131" spans="2:8" x14ac:dyDescent="0.25">
      <c r="B131" s="149"/>
      <c r="C131" s="34" t="s">
        <v>41</v>
      </c>
      <c r="D131" s="35">
        <v>35</v>
      </c>
      <c r="E131" s="36">
        <v>100</v>
      </c>
      <c r="F131" s="36">
        <v>100</v>
      </c>
      <c r="G131" s="37"/>
      <c r="H131" s="8"/>
    </row>
    <row r="132" spans="2:8" x14ac:dyDescent="0.25">
      <c r="B132" s="8"/>
      <c r="C132" s="8"/>
      <c r="D132" s="8"/>
      <c r="E132" s="8"/>
      <c r="F132" s="8"/>
      <c r="G132" s="8"/>
      <c r="H132" s="8"/>
    </row>
    <row r="133" spans="2:8" x14ac:dyDescent="0.25">
      <c r="B133" s="145" t="s">
        <v>18</v>
      </c>
      <c r="C133" s="145"/>
      <c r="D133" s="145"/>
      <c r="E133" s="145"/>
      <c r="F133" s="145"/>
      <c r="G133" s="145"/>
      <c r="H133" s="8"/>
    </row>
    <row r="134" spans="2:8" ht="24.75" x14ac:dyDescent="0.25">
      <c r="B134" s="146" t="s">
        <v>24</v>
      </c>
      <c r="C134" s="146"/>
      <c r="D134" s="9" t="s">
        <v>34</v>
      </c>
      <c r="E134" s="10" t="s">
        <v>35</v>
      </c>
      <c r="F134" s="10" t="s">
        <v>36</v>
      </c>
      <c r="G134" s="11" t="s">
        <v>37</v>
      </c>
      <c r="H134" s="8"/>
    </row>
    <row r="135" spans="2:8" x14ac:dyDescent="0.25">
      <c r="B135" s="147" t="s">
        <v>27</v>
      </c>
      <c r="C135" s="12" t="s">
        <v>38</v>
      </c>
      <c r="D135" s="13">
        <v>7</v>
      </c>
      <c r="E135" s="30">
        <v>20</v>
      </c>
      <c r="F135" s="30">
        <v>20</v>
      </c>
      <c r="G135" s="31">
        <v>20</v>
      </c>
      <c r="H135" s="8"/>
    </row>
    <row r="136" spans="2:8" x14ac:dyDescent="0.25">
      <c r="B136" s="148"/>
      <c r="C136" s="16" t="s">
        <v>39</v>
      </c>
      <c r="D136" s="17">
        <v>16</v>
      </c>
      <c r="E136" s="32">
        <v>45.714285714285715</v>
      </c>
      <c r="F136" s="32">
        <v>45.714285714285715</v>
      </c>
      <c r="G136" s="33">
        <v>65.714285714285708</v>
      </c>
      <c r="H136" s="8"/>
    </row>
    <row r="137" spans="2:8" x14ac:dyDescent="0.25">
      <c r="B137" s="148"/>
      <c r="C137" s="16" t="s">
        <v>40</v>
      </c>
      <c r="D137" s="17">
        <v>12</v>
      </c>
      <c r="E137" s="32">
        <v>34.285714285714285</v>
      </c>
      <c r="F137" s="32">
        <v>34.285714285714285</v>
      </c>
      <c r="G137" s="33">
        <v>100</v>
      </c>
      <c r="H137" s="8"/>
    </row>
    <row r="138" spans="2:8" x14ac:dyDescent="0.25">
      <c r="B138" s="149"/>
      <c r="C138" s="34" t="s">
        <v>41</v>
      </c>
      <c r="D138" s="35">
        <v>35</v>
      </c>
      <c r="E138" s="36">
        <v>100</v>
      </c>
      <c r="F138" s="36">
        <v>100</v>
      </c>
      <c r="G138" s="37"/>
      <c r="H138" s="8"/>
    </row>
    <row r="139" spans="2:8" x14ac:dyDescent="0.25">
      <c r="B139" s="8"/>
      <c r="C139" s="8"/>
      <c r="D139" s="8"/>
      <c r="E139" s="8"/>
      <c r="F139" s="8"/>
      <c r="G139" s="8"/>
      <c r="H139" s="8"/>
    </row>
    <row r="140" spans="2:8" x14ac:dyDescent="0.25">
      <c r="B140" s="145" t="s">
        <v>19</v>
      </c>
      <c r="C140" s="145"/>
      <c r="D140" s="145"/>
      <c r="E140" s="145"/>
      <c r="F140" s="145"/>
      <c r="G140" s="145"/>
      <c r="H140" s="8"/>
    </row>
    <row r="141" spans="2:8" ht="24.75" x14ac:dyDescent="0.25">
      <c r="B141" s="146" t="s">
        <v>24</v>
      </c>
      <c r="C141" s="146"/>
      <c r="D141" s="9" t="s">
        <v>34</v>
      </c>
      <c r="E141" s="10" t="s">
        <v>35</v>
      </c>
      <c r="F141" s="10" t="s">
        <v>36</v>
      </c>
      <c r="G141" s="11" t="s">
        <v>37</v>
      </c>
      <c r="H141" s="8"/>
    </row>
    <row r="142" spans="2:8" x14ac:dyDescent="0.25">
      <c r="B142" s="147" t="s">
        <v>27</v>
      </c>
      <c r="C142" s="12" t="s">
        <v>38</v>
      </c>
      <c r="D142" s="13">
        <v>1</v>
      </c>
      <c r="E142" s="30">
        <v>2.8571428571428572</v>
      </c>
      <c r="F142" s="30">
        <v>2.8571428571428572</v>
      </c>
      <c r="G142" s="31">
        <v>2.8571428571428572</v>
      </c>
      <c r="H142" s="8"/>
    </row>
    <row r="143" spans="2:8" x14ac:dyDescent="0.25">
      <c r="B143" s="148"/>
      <c r="C143" s="16" t="s">
        <v>39</v>
      </c>
      <c r="D143" s="17">
        <v>14</v>
      </c>
      <c r="E143" s="32">
        <v>40</v>
      </c>
      <c r="F143" s="32">
        <v>40</v>
      </c>
      <c r="G143" s="33">
        <v>42.857142857142854</v>
      </c>
      <c r="H143" s="8"/>
    </row>
    <row r="144" spans="2:8" x14ac:dyDescent="0.25">
      <c r="B144" s="148"/>
      <c r="C144" s="16" t="s">
        <v>40</v>
      </c>
      <c r="D144" s="17">
        <v>20</v>
      </c>
      <c r="E144" s="32">
        <v>57.142857142857139</v>
      </c>
      <c r="F144" s="32">
        <v>57.142857142857139</v>
      </c>
      <c r="G144" s="33">
        <v>100</v>
      </c>
      <c r="H144" s="8"/>
    </row>
    <row r="145" spans="2:8" x14ac:dyDescent="0.25">
      <c r="B145" s="149"/>
      <c r="C145" s="34" t="s">
        <v>41</v>
      </c>
      <c r="D145" s="35">
        <v>35</v>
      </c>
      <c r="E145" s="36">
        <v>100</v>
      </c>
      <c r="F145" s="36">
        <v>100</v>
      </c>
      <c r="G145" s="37"/>
      <c r="H145" s="8"/>
    </row>
    <row r="146" spans="2:8" x14ac:dyDescent="0.25">
      <c r="B146" s="8"/>
      <c r="C146" s="8"/>
      <c r="D146" s="8"/>
      <c r="E146" s="8"/>
      <c r="F146" s="8"/>
      <c r="G146" s="8"/>
      <c r="H146" s="8"/>
    </row>
    <row r="147" spans="2:8" ht="14.45" customHeight="1" x14ac:dyDescent="0.25">
      <c r="B147" s="8"/>
    </row>
    <row r="148" spans="2:8" x14ac:dyDescent="0.25">
      <c r="B148" s="8"/>
    </row>
    <row r="149" spans="2:8" x14ac:dyDescent="0.25">
      <c r="B149" s="8"/>
    </row>
    <row r="150" spans="2:8" x14ac:dyDescent="0.25">
      <c r="B150" s="8"/>
    </row>
    <row r="151" spans="2:8" x14ac:dyDescent="0.25">
      <c r="B151" s="8"/>
    </row>
    <row r="152" spans="2:8" x14ac:dyDescent="0.25">
      <c r="B152" s="8"/>
    </row>
    <row r="153" spans="2:8" x14ac:dyDescent="0.25">
      <c r="B153" s="8"/>
    </row>
    <row r="154" spans="2:8" x14ac:dyDescent="0.25">
      <c r="B154" s="8"/>
    </row>
    <row r="155" spans="2:8" x14ac:dyDescent="0.25">
      <c r="B155" s="8"/>
    </row>
    <row r="156" spans="2:8" x14ac:dyDescent="0.25">
      <c r="B156" s="8"/>
    </row>
    <row r="157" spans="2:8" x14ac:dyDescent="0.25">
      <c r="B157" s="8"/>
    </row>
    <row r="158" spans="2:8" x14ac:dyDescent="0.25">
      <c r="B158" s="8"/>
    </row>
    <row r="159" spans="2:8" x14ac:dyDescent="0.25">
      <c r="B159" s="8"/>
    </row>
    <row r="160" spans="2:8" x14ac:dyDescent="0.25">
      <c r="B160" s="8"/>
    </row>
  </sheetData>
  <mergeCells count="66">
    <mergeCell ref="B22:C22"/>
    <mergeCell ref="B2:I2"/>
    <mergeCell ref="B3:C3"/>
    <mergeCell ref="B4:B5"/>
    <mergeCell ref="B6:C6"/>
    <mergeCell ref="B7:C7"/>
    <mergeCell ref="B8:C8"/>
    <mergeCell ref="B9:C9"/>
    <mergeCell ref="B14:G14"/>
    <mergeCell ref="B15:C15"/>
    <mergeCell ref="B16:B19"/>
    <mergeCell ref="B21:G21"/>
    <mergeCell ref="B37:B40"/>
    <mergeCell ref="B42:G42"/>
    <mergeCell ref="B43:C43"/>
    <mergeCell ref="B44:B48"/>
    <mergeCell ref="B23:B26"/>
    <mergeCell ref="B28:G28"/>
    <mergeCell ref="B29:C29"/>
    <mergeCell ref="B30:B33"/>
    <mergeCell ref="B35:G35"/>
    <mergeCell ref="B36:C36"/>
    <mergeCell ref="B77:G77"/>
    <mergeCell ref="B51:I51"/>
    <mergeCell ref="B52:C52"/>
    <mergeCell ref="B53:B54"/>
    <mergeCell ref="B55:C55"/>
    <mergeCell ref="B56:C56"/>
    <mergeCell ref="B57:C57"/>
    <mergeCell ref="B58:C58"/>
    <mergeCell ref="B63:G63"/>
    <mergeCell ref="B64:C64"/>
    <mergeCell ref="B65:B68"/>
    <mergeCell ref="B70:G70"/>
    <mergeCell ref="B71:C71"/>
    <mergeCell ref="B72:B75"/>
    <mergeCell ref="B92:C92"/>
    <mergeCell ref="B93:B96"/>
    <mergeCell ref="B99:I99"/>
    <mergeCell ref="B78:C78"/>
    <mergeCell ref="B79:B82"/>
    <mergeCell ref="B84:G84"/>
    <mergeCell ref="B85:C85"/>
    <mergeCell ref="B86:B89"/>
    <mergeCell ref="B91:G91"/>
    <mergeCell ref="B121:B124"/>
    <mergeCell ref="B100:C100"/>
    <mergeCell ref="B101:B102"/>
    <mergeCell ref="B103:C103"/>
    <mergeCell ref="B104:C104"/>
    <mergeCell ref="B105:C105"/>
    <mergeCell ref="B106:C106"/>
    <mergeCell ref="B112:G112"/>
    <mergeCell ref="B113:C113"/>
    <mergeCell ref="B114:B117"/>
    <mergeCell ref="B119:G119"/>
    <mergeCell ref="B120:C120"/>
    <mergeCell ref="B140:G140"/>
    <mergeCell ref="B141:C141"/>
    <mergeCell ref="B142:B145"/>
    <mergeCell ref="B126:G126"/>
    <mergeCell ref="B127:C127"/>
    <mergeCell ref="B128:B131"/>
    <mergeCell ref="B133:G133"/>
    <mergeCell ref="B134:C134"/>
    <mergeCell ref="B135:B13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69"/>
  <sheetViews>
    <sheetView topLeftCell="A47" workbookViewId="0">
      <selection activeCell="C48" sqref="C48:K69"/>
    </sheetView>
  </sheetViews>
  <sheetFormatPr defaultRowHeight="15" x14ac:dyDescent="0.25"/>
  <sheetData>
    <row r="1" spans="3:11" x14ac:dyDescent="0.25">
      <c r="C1" s="156" t="s">
        <v>43</v>
      </c>
      <c r="D1" s="156"/>
      <c r="E1" s="156"/>
      <c r="F1" s="156"/>
      <c r="G1" s="156"/>
      <c r="H1" s="156"/>
      <c r="I1" s="156"/>
      <c r="J1" s="156"/>
      <c r="K1" s="38"/>
    </row>
    <row r="2" spans="3:11" x14ac:dyDescent="0.25">
      <c r="C2" s="155" t="s">
        <v>24</v>
      </c>
      <c r="D2" s="155"/>
      <c r="E2" s="39" t="s">
        <v>4</v>
      </c>
      <c r="F2" s="40" t="s">
        <v>5</v>
      </c>
      <c r="G2" s="40" t="s">
        <v>6</v>
      </c>
      <c r="H2" s="40" t="s">
        <v>7</v>
      </c>
      <c r="I2" s="40" t="s">
        <v>8</v>
      </c>
      <c r="J2" s="41" t="s">
        <v>20</v>
      </c>
      <c r="K2" s="38"/>
    </row>
    <row r="3" spans="3:11" ht="36" x14ac:dyDescent="0.25">
      <c r="C3" s="153" t="s">
        <v>4</v>
      </c>
      <c r="D3" s="42" t="s">
        <v>44</v>
      </c>
      <c r="E3" s="43">
        <v>1</v>
      </c>
      <c r="F3" s="45" t="s">
        <v>55</v>
      </c>
      <c r="G3" s="44">
        <v>0.32318109420369578</v>
      </c>
      <c r="H3" s="45" t="s">
        <v>56</v>
      </c>
      <c r="I3" s="45" t="s">
        <v>57</v>
      </c>
      <c r="J3" s="46" t="s">
        <v>58</v>
      </c>
      <c r="K3" s="38"/>
    </row>
    <row r="4" spans="3:11" ht="24" x14ac:dyDescent="0.25">
      <c r="C4" s="151"/>
      <c r="D4" s="47" t="s">
        <v>45</v>
      </c>
      <c r="E4" s="48"/>
      <c r="F4" s="49">
        <v>2.0704841550495084E-3</v>
      </c>
      <c r="G4" s="49">
        <v>5.8264968178964469E-2</v>
      </c>
      <c r="H4" s="49">
        <v>4.0293428241803186E-3</v>
      </c>
      <c r="I4" s="49">
        <v>2.6352189164491032E-3</v>
      </c>
      <c r="J4" s="50">
        <v>1.195625113199438E-7</v>
      </c>
      <c r="K4" s="38"/>
    </row>
    <row r="5" spans="3:11" x14ac:dyDescent="0.25">
      <c r="C5" s="150"/>
      <c r="D5" s="51" t="s">
        <v>26</v>
      </c>
      <c r="E5" s="52">
        <v>35</v>
      </c>
      <c r="F5" s="53">
        <v>35</v>
      </c>
      <c r="G5" s="53">
        <v>35</v>
      </c>
      <c r="H5" s="53">
        <v>35</v>
      </c>
      <c r="I5" s="53">
        <v>35</v>
      </c>
      <c r="J5" s="54">
        <v>35</v>
      </c>
      <c r="K5" s="38"/>
    </row>
    <row r="6" spans="3:11" ht="36" x14ac:dyDescent="0.25">
      <c r="C6" s="150" t="s">
        <v>5</v>
      </c>
      <c r="D6" s="47" t="s">
        <v>44</v>
      </c>
      <c r="E6" s="60" t="s">
        <v>55</v>
      </c>
      <c r="F6" s="56">
        <v>1</v>
      </c>
      <c r="G6" s="59" t="s">
        <v>59</v>
      </c>
      <c r="H6" s="59" t="s">
        <v>60</v>
      </c>
      <c r="I6" s="49">
        <v>0.32948372363098744</v>
      </c>
      <c r="J6" s="57" t="s">
        <v>61</v>
      </c>
      <c r="K6" s="38"/>
    </row>
    <row r="7" spans="3:11" ht="24" x14ac:dyDescent="0.25">
      <c r="C7" s="151"/>
      <c r="D7" s="47" t="s">
        <v>45</v>
      </c>
      <c r="E7" s="55">
        <v>2.0704841550495084E-3</v>
      </c>
      <c r="F7" s="58"/>
      <c r="G7" s="49">
        <v>1.7021827054356203E-3</v>
      </c>
      <c r="H7" s="49">
        <v>3.8775848325858813E-4</v>
      </c>
      <c r="I7" s="49">
        <v>5.3258747203232759E-2</v>
      </c>
      <c r="J7" s="50">
        <v>3.9619172981853607E-8</v>
      </c>
      <c r="K7" s="38"/>
    </row>
    <row r="8" spans="3:11" x14ac:dyDescent="0.25">
      <c r="C8" s="150"/>
      <c r="D8" s="51" t="s">
        <v>26</v>
      </c>
      <c r="E8" s="52">
        <v>35</v>
      </c>
      <c r="F8" s="53">
        <v>35</v>
      </c>
      <c r="G8" s="53">
        <v>35</v>
      </c>
      <c r="H8" s="53">
        <v>35</v>
      </c>
      <c r="I8" s="53">
        <v>35</v>
      </c>
      <c r="J8" s="54">
        <v>35</v>
      </c>
      <c r="K8" s="38"/>
    </row>
    <row r="9" spans="3:11" ht="36" x14ac:dyDescent="0.25">
      <c r="C9" s="150" t="s">
        <v>6</v>
      </c>
      <c r="D9" s="47" t="s">
        <v>44</v>
      </c>
      <c r="E9" s="55">
        <v>0.32318109420369578</v>
      </c>
      <c r="F9" s="59" t="s">
        <v>59</v>
      </c>
      <c r="G9" s="56">
        <v>1</v>
      </c>
      <c r="H9" s="59" t="s">
        <v>62</v>
      </c>
      <c r="I9" s="59" t="s">
        <v>63</v>
      </c>
      <c r="J9" s="57" t="s">
        <v>64</v>
      </c>
      <c r="K9" s="38"/>
    </row>
    <row r="10" spans="3:11" ht="24" x14ac:dyDescent="0.25">
      <c r="C10" s="151"/>
      <c r="D10" s="47" t="s">
        <v>45</v>
      </c>
      <c r="E10" s="55">
        <v>5.8264968178964469E-2</v>
      </c>
      <c r="F10" s="49">
        <v>1.7021827054356203E-3</v>
      </c>
      <c r="G10" s="58"/>
      <c r="H10" s="49">
        <v>1.84192876270164E-2</v>
      </c>
      <c r="I10" s="49">
        <v>8.8754628575269633E-3</v>
      </c>
      <c r="J10" s="50">
        <v>1.5219579715720552E-6</v>
      </c>
      <c r="K10" s="38"/>
    </row>
    <row r="11" spans="3:11" x14ac:dyDescent="0.25">
      <c r="C11" s="150"/>
      <c r="D11" s="51" t="s">
        <v>26</v>
      </c>
      <c r="E11" s="52">
        <v>35</v>
      </c>
      <c r="F11" s="53">
        <v>35</v>
      </c>
      <c r="G11" s="53">
        <v>35</v>
      </c>
      <c r="H11" s="53">
        <v>35</v>
      </c>
      <c r="I11" s="53">
        <v>35</v>
      </c>
      <c r="J11" s="54">
        <v>35</v>
      </c>
      <c r="K11" s="38"/>
    </row>
    <row r="12" spans="3:11" ht="36" x14ac:dyDescent="0.25">
      <c r="C12" s="150" t="s">
        <v>7</v>
      </c>
      <c r="D12" s="47" t="s">
        <v>44</v>
      </c>
      <c r="E12" s="60" t="s">
        <v>56</v>
      </c>
      <c r="F12" s="59" t="s">
        <v>60</v>
      </c>
      <c r="G12" s="59" t="s">
        <v>62</v>
      </c>
      <c r="H12" s="56">
        <v>1</v>
      </c>
      <c r="I12" s="49">
        <v>0.3267434113941316</v>
      </c>
      <c r="J12" s="57" t="s">
        <v>65</v>
      </c>
      <c r="K12" s="38"/>
    </row>
    <row r="13" spans="3:11" ht="24" x14ac:dyDescent="0.25">
      <c r="C13" s="151"/>
      <c r="D13" s="47" t="s">
        <v>45</v>
      </c>
      <c r="E13" s="55">
        <v>4.0293428241803186E-3</v>
      </c>
      <c r="F13" s="49">
        <v>3.8775848325858813E-4</v>
      </c>
      <c r="G13" s="49">
        <v>1.84192876270164E-2</v>
      </c>
      <c r="H13" s="58"/>
      <c r="I13" s="49">
        <v>5.539155187503312E-2</v>
      </c>
      <c r="J13" s="50">
        <v>8.406015188089594E-7</v>
      </c>
      <c r="K13" s="38"/>
    </row>
    <row r="14" spans="3:11" x14ac:dyDescent="0.25">
      <c r="C14" s="150"/>
      <c r="D14" s="51" t="s">
        <v>26</v>
      </c>
      <c r="E14" s="52">
        <v>35</v>
      </c>
      <c r="F14" s="53">
        <v>35</v>
      </c>
      <c r="G14" s="53">
        <v>35</v>
      </c>
      <c r="H14" s="53">
        <v>35</v>
      </c>
      <c r="I14" s="53">
        <v>35</v>
      </c>
      <c r="J14" s="54">
        <v>35</v>
      </c>
      <c r="K14" s="38"/>
    </row>
    <row r="15" spans="3:11" ht="36" x14ac:dyDescent="0.25">
      <c r="C15" s="150" t="s">
        <v>8</v>
      </c>
      <c r="D15" s="47" t="s">
        <v>44</v>
      </c>
      <c r="E15" s="60" t="s">
        <v>57</v>
      </c>
      <c r="F15" s="49">
        <v>0.32948372363098744</v>
      </c>
      <c r="G15" s="59" t="s">
        <v>63</v>
      </c>
      <c r="H15" s="49">
        <v>0.3267434113941316</v>
      </c>
      <c r="I15" s="56">
        <v>1</v>
      </c>
      <c r="J15" s="57" t="s">
        <v>65</v>
      </c>
      <c r="K15" s="38"/>
    </row>
    <row r="16" spans="3:11" ht="24" x14ac:dyDescent="0.25">
      <c r="C16" s="151"/>
      <c r="D16" s="47" t="s">
        <v>45</v>
      </c>
      <c r="E16" s="55">
        <v>2.6352189164491032E-3</v>
      </c>
      <c r="F16" s="49">
        <v>5.3258747203232759E-2</v>
      </c>
      <c r="G16" s="49">
        <v>8.8754628575269633E-3</v>
      </c>
      <c r="H16" s="49">
        <v>5.539155187503312E-2</v>
      </c>
      <c r="I16" s="58"/>
      <c r="J16" s="50">
        <v>8.4741955507098827E-7</v>
      </c>
      <c r="K16" s="38"/>
    </row>
    <row r="17" spans="3:11" x14ac:dyDescent="0.25">
      <c r="C17" s="150"/>
      <c r="D17" s="51" t="s">
        <v>26</v>
      </c>
      <c r="E17" s="52">
        <v>35</v>
      </c>
      <c r="F17" s="53">
        <v>35</v>
      </c>
      <c r="G17" s="53">
        <v>35</v>
      </c>
      <c r="H17" s="53">
        <v>35</v>
      </c>
      <c r="I17" s="53">
        <v>35</v>
      </c>
      <c r="J17" s="54">
        <v>35</v>
      </c>
      <c r="K17" s="38"/>
    </row>
    <row r="18" spans="3:11" ht="36" x14ac:dyDescent="0.25">
      <c r="C18" s="150" t="s">
        <v>20</v>
      </c>
      <c r="D18" s="47" t="s">
        <v>44</v>
      </c>
      <c r="E18" s="60" t="s">
        <v>58</v>
      </c>
      <c r="F18" s="59" t="s">
        <v>61</v>
      </c>
      <c r="G18" s="59" t="s">
        <v>64</v>
      </c>
      <c r="H18" s="59" t="s">
        <v>65</v>
      </c>
      <c r="I18" s="59" t="s">
        <v>65</v>
      </c>
      <c r="J18" s="61">
        <v>1</v>
      </c>
      <c r="K18" s="38"/>
    </row>
    <row r="19" spans="3:11" ht="24" x14ac:dyDescent="0.25">
      <c r="C19" s="151"/>
      <c r="D19" s="47" t="s">
        <v>45</v>
      </c>
      <c r="E19" s="55">
        <v>1.195625113199438E-7</v>
      </c>
      <c r="F19" s="49">
        <v>3.9619172981853607E-8</v>
      </c>
      <c r="G19" s="49">
        <v>1.5219579715720552E-6</v>
      </c>
      <c r="H19" s="49">
        <v>8.406015188089594E-7</v>
      </c>
      <c r="I19" s="49">
        <v>8.4741955507098827E-7</v>
      </c>
      <c r="J19" s="62"/>
      <c r="K19" s="38"/>
    </row>
    <row r="20" spans="3:11" x14ac:dyDescent="0.25">
      <c r="C20" s="154"/>
      <c r="D20" s="63" t="s">
        <v>26</v>
      </c>
      <c r="E20" s="64">
        <v>35</v>
      </c>
      <c r="F20" s="65">
        <v>35</v>
      </c>
      <c r="G20" s="65">
        <v>35</v>
      </c>
      <c r="H20" s="65">
        <v>35</v>
      </c>
      <c r="I20" s="65">
        <v>35</v>
      </c>
      <c r="J20" s="66">
        <v>35</v>
      </c>
      <c r="K20" s="38"/>
    </row>
    <row r="21" spans="3:11" x14ac:dyDescent="0.25">
      <c r="C21" s="152" t="s">
        <v>46</v>
      </c>
      <c r="D21" s="152"/>
      <c r="E21" s="152"/>
      <c r="F21" s="152"/>
      <c r="G21" s="152"/>
      <c r="H21" s="152"/>
      <c r="I21" s="152"/>
      <c r="J21" s="152"/>
      <c r="K21" s="38"/>
    </row>
    <row r="22" spans="3:11" x14ac:dyDescent="0.25">
      <c r="C22" s="152" t="s">
        <v>47</v>
      </c>
      <c r="D22" s="152"/>
      <c r="E22" s="152"/>
      <c r="F22" s="152"/>
      <c r="G22" s="152"/>
      <c r="H22" s="152"/>
      <c r="I22" s="152"/>
      <c r="J22" s="152"/>
      <c r="K22" s="38"/>
    </row>
    <row r="25" spans="3:11" x14ac:dyDescent="0.25">
      <c r="C25" s="156" t="s">
        <v>43</v>
      </c>
      <c r="D25" s="156"/>
      <c r="E25" s="156"/>
      <c r="F25" s="156"/>
      <c r="G25" s="156"/>
      <c r="H25" s="156"/>
      <c r="I25" s="156"/>
      <c r="J25" s="156"/>
      <c r="K25" s="38"/>
    </row>
    <row r="26" spans="3:11" x14ac:dyDescent="0.25">
      <c r="C26" s="155" t="s">
        <v>24</v>
      </c>
      <c r="D26" s="155"/>
      <c r="E26" s="39" t="s">
        <v>10</v>
      </c>
      <c r="F26" s="40" t="s">
        <v>11</v>
      </c>
      <c r="G26" s="40" t="s">
        <v>12</v>
      </c>
      <c r="H26" s="40" t="s">
        <v>13</v>
      </c>
      <c r="I26" s="40" t="s">
        <v>14</v>
      </c>
      <c r="J26" s="41" t="s">
        <v>21</v>
      </c>
      <c r="K26" s="38"/>
    </row>
    <row r="27" spans="3:11" ht="36" x14ac:dyDescent="0.25">
      <c r="C27" s="153" t="s">
        <v>10</v>
      </c>
      <c r="D27" s="42" t="s">
        <v>44</v>
      </c>
      <c r="E27" s="43">
        <v>1</v>
      </c>
      <c r="F27" s="44">
        <v>0.32116779315059041</v>
      </c>
      <c r="G27" s="44">
        <v>-8.2377800789866229E-3</v>
      </c>
      <c r="H27" s="44">
        <v>0.22985202209446268</v>
      </c>
      <c r="I27" s="45" t="s">
        <v>48</v>
      </c>
      <c r="J27" s="46" t="s">
        <v>49</v>
      </c>
      <c r="K27" s="38"/>
    </row>
    <row r="28" spans="3:11" ht="24" x14ac:dyDescent="0.25">
      <c r="C28" s="151"/>
      <c r="D28" s="47" t="s">
        <v>45</v>
      </c>
      <c r="E28" s="48"/>
      <c r="F28" s="49">
        <v>5.9940396848379422E-2</v>
      </c>
      <c r="G28" s="49">
        <v>0.96254020759696324</v>
      </c>
      <c r="H28" s="49">
        <v>0.18407780348150263</v>
      </c>
      <c r="I28" s="49">
        <v>4.8287729729867563E-4</v>
      </c>
      <c r="J28" s="50">
        <v>1.5165467178319294E-5</v>
      </c>
      <c r="K28" s="38"/>
    </row>
    <row r="29" spans="3:11" x14ac:dyDescent="0.25">
      <c r="C29" s="150"/>
      <c r="D29" s="51" t="s">
        <v>26</v>
      </c>
      <c r="E29" s="52">
        <v>35</v>
      </c>
      <c r="F29" s="53">
        <v>35</v>
      </c>
      <c r="G29" s="53">
        <v>35</v>
      </c>
      <c r="H29" s="53">
        <v>35</v>
      </c>
      <c r="I29" s="53">
        <v>35</v>
      </c>
      <c r="J29" s="54">
        <v>35</v>
      </c>
      <c r="K29" s="38"/>
    </row>
    <row r="30" spans="3:11" ht="36" x14ac:dyDescent="0.25">
      <c r="C30" s="150" t="s">
        <v>11</v>
      </c>
      <c r="D30" s="47" t="s">
        <v>44</v>
      </c>
      <c r="E30" s="55">
        <v>0.32116779315059041</v>
      </c>
      <c r="F30" s="56">
        <v>1</v>
      </c>
      <c r="G30" s="49">
        <v>9.4048015607805693E-2</v>
      </c>
      <c r="H30" s="49">
        <v>0.29819825622361545</v>
      </c>
      <c r="I30" s="49">
        <v>0.2401731007036185</v>
      </c>
      <c r="J30" s="57" t="s">
        <v>50</v>
      </c>
      <c r="K30" s="38"/>
    </row>
    <row r="31" spans="3:11" ht="24" x14ac:dyDescent="0.25">
      <c r="C31" s="151"/>
      <c r="D31" s="47" t="s">
        <v>45</v>
      </c>
      <c r="E31" s="55">
        <v>5.9940396848379422E-2</v>
      </c>
      <c r="F31" s="58"/>
      <c r="G31" s="49">
        <v>0.59100355946284322</v>
      </c>
      <c r="H31" s="49">
        <v>8.1871829286482206E-2</v>
      </c>
      <c r="I31" s="49">
        <v>0.16461414399070751</v>
      </c>
      <c r="J31" s="50">
        <v>9.847480776106033E-5</v>
      </c>
      <c r="K31" s="38"/>
    </row>
    <row r="32" spans="3:11" x14ac:dyDescent="0.25">
      <c r="C32" s="150"/>
      <c r="D32" s="51" t="s">
        <v>26</v>
      </c>
      <c r="E32" s="52">
        <v>35</v>
      </c>
      <c r="F32" s="53">
        <v>35</v>
      </c>
      <c r="G32" s="53">
        <v>35</v>
      </c>
      <c r="H32" s="53">
        <v>35</v>
      </c>
      <c r="I32" s="53">
        <v>35</v>
      </c>
      <c r="J32" s="54">
        <v>35</v>
      </c>
      <c r="K32" s="38"/>
    </row>
    <row r="33" spans="3:11" ht="36" x14ac:dyDescent="0.25">
      <c r="C33" s="150" t="s">
        <v>12</v>
      </c>
      <c r="D33" s="47" t="s">
        <v>44</v>
      </c>
      <c r="E33" s="55">
        <v>-8.2377800789866229E-3</v>
      </c>
      <c r="F33" s="49">
        <v>9.4048015607805693E-2</v>
      </c>
      <c r="G33" s="56">
        <v>1</v>
      </c>
      <c r="H33" s="49">
        <v>0.31877490526237312</v>
      </c>
      <c r="I33" s="49">
        <v>0.27910943235042784</v>
      </c>
      <c r="J33" s="57" t="s">
        <v>51</v>
      </c>
      <c r="K33" s="38"/>
    </row>
    <row r="34" spans="3:11" ht="24" x14ac:dyDescent="0.25">
      <c r="C34" s="151"/>
      <c r="D34" s="47" t="s">
        <v>45</v>
      </c>
      <c r="E34" s="55">
        <v>0.96254020759696324</v>
      </c>
      <c r="F34" s="49">
        <v>0.59100355946284322</v>
      </c>
      <c r="G34" s="58"/>
      <c r="H34" s="49">
        <v>6.1981005022360557E-2</v>
      </c>
      <c r="I34" s="49">
        <v>0.10443595984128935</v>
      </c>
      <c r="J34" s="50">
        <v>1.1315426477598611E-3</v>
      </c>
      <c r="K34" s="38"/>
    </row>
    <row r="35" spans="3:11" x14ac:dyDescent="0.25">
      <c r="C35" s="150"/>
      <c r="D35" s="51" t="s">
        <v>26</v>
      </c>
      <c r="E35" s="52">
        <v>35</v>
      </c>
      <c r="F35" s="53">
        <v>35</v>
      </c>
      <c r="G35" s="53">
        <v>35</v>
      </c>
      <c r="H35" s="53">
        <v>35</v>
      </c>
      <c r="I35" s="53">
        <v>35</v>
      </c>
      <c r="J35" s="54">
        <v>35</v>
      </c>
      <c r="K35" s="38"/>
    </row>
    <row r="36" spans="3:11" ht="36" x14ac:dyDescent="0.25">
      <c r="C36" s="150" t="s">
        <v>13</v>
      </c>
      <c r="D36" s="47" t="s">
        <v>44</v>
      </c>
      <c r="E36" s="55">
        <v>0.22985202209446268</v>
      </c>
      <c r="F36" s="49">
        <v>0.29819825622361545</v>
      </c>
      <c r="G36" s="49">
        <v>0.31877490526237312</v>
      </c>
      <c r="H36" s="56">
        <v>1</v>
      </c>
      <c r="I36" s="59" t="s">
        <v>52</v>
      </c>
      <c r="J36" s="57" t="s">
        <v>53</v>
      </c>
      <c r="K36" s="38"/>
    </row>
    <row r="37" spans="3:11" ht="24" x14ac:dyDescent="0.25">
      <c r="C37" s="151"/>
      <c r="D37" s="47" t="s">
        <v>45</v>
      </c>
      <c r="E37" s="55">
        <v>0.18407780348150263</v>
      </c>
      <c r="F37" s="49">
        <v>8.1871829286482206E-2</v>
      </c>
      <c r="G37" s="49">
        <v>6.1981005022360557E-2</v>
      </c>
      <c r="H37" s="58"/>
      <c r="I37" s="49">
        <v>3.7804156984374677E-2</v>
      </c>
      <c r="J37" s="50">
        <v>1.1804341342596291E-5</v>
      </c>
      <c r="K37" s="38"/>
    </row>
    <row r="38" spans="3:11" x14ac:dyDescent="0.25">
      <c r="C38" s="150"/>
      <c r="D38" s="51" t="s">
        <v>26</v>
      </c>
      <c r="E38" s="52">
        <v>35</v>
      </c>
      <c r="F38" s="53">
        <v>35</v>
      </c>
      <c r="G38" s="53">
        <v>35</v>
      </c>
      <c r="H38" s="53">
        <v>35</v>
      </c>
      <c r="I38" s="53">
        <v>35</v>
      </c>
      <c r="J38" s="54">
        <v>35</v>
      </c>
      <c r="K38" s="38"/>
    </row>
    <row r="39" spans="3:11" ht="36" x14ac:dyDescent="0.25">
      <c r="C39" s="150" t="s">
        <v>14</v>
      </c>
      <c r="D39" s="47" t="s">
        <v>44</v>
      </c>
      <c r="E39" s="60" t="s">
        <v>48</v>
      </c>
      <c r="F39" s="49">
        <v>0.2401731007036185</v>
      </c>
      <c r="G39" s="49">
        <v>0.27910943235042784</v>
      </c>
      <c r="H39" s="59" t="s">
        <v>52</v>
      </c>
      <c r="I39" s="56">
        <v>1</v>
      </c>
      <c r="J39" s="57" t="s">
        <v>54</v>
      </c>
      <c r="K39" s="38"/>
    </row>
    <row r="40" spans="3:11" ht="24" x14ac:dyDescent="0.25">
      <c r="C40" s="151"/>
      <c r="D40" s="47" t="s">
        <v>45</v>
      </c>
      <c r="E40" s="55">
        <v>4.8287729729867563E-4</v>
      </c>
      <c r="F40" s="49">
        <v>0.16461414399070751</v>
      </c>
      <c r="G40" s="49">
        <v>0.10443595984128935</v>
      </c>
      <c r="H40" s="49">
        <v>3.7804156984374677E-2</v>
      </c>
      <c r="I40" s="58"/>
      <c r="J40" s="50">
        <v>1.8911386611387532E-7</v>
      </c>
      <c r="K40" s="38"/>
    </row>
    <row r="41" spans="3:11" x14ac:dyDescent="0.25">
      <c r="C41" s="150"/>
      <c r="D41" s="51" t="s">
        <v>26</v>
      </c>
      <c r="E41" s="52">
        <v>35</v>
      </c>
      <c r="F41" s="53">
        <v>35</v>
      </c>
      <c r="G41" s="53">
        <v>35</v>
      </c>
      <c r="H41" s="53">
        <v>35</v>
      </c>
      <c r="I41" s="53">
        <v>35</v>
      </c>
      <c r="J41" s="54">
        <v>35</v>
      </c>
      <c r="K41" s="38"/>
    </row>
    <row r="42" spans="3:11" ht="36" x14ac:dyDescent="0.25">
      <c r="C42" s="150" t="s">
        <v>21</v>
      </c>
      <c r="D42" s="47" t="s">
        <v>44</v>
      </c>
      <c r="E42" s="60" t="s">
        <v>49</v>
      </c>
      <c r="F42" s="59" t="s">
        <v>50</v>
      </c>
      <c r="G42" s="59" t="s">
        <v>51</v>
      </c>
      <c r="H42" s="59" t="s">
        <v>53</v>
      </c>
      <c r="I42" s="59" t="s">
        <v>54</v>
      </c>
      <c r="J42" s="61">
        <v>1</v>
      </c>
      <c r="K42" s="38"/>
    </row>
    <row r="43" spans="3:11" ht="24" x14ac:dyDescent="0.25">
      <c r="C43" s="151"/>
      <c r="D43" s="47" t="s">
        <v>45</v>
      </c>
      <c r="E43" s="55">
        <v>1.5165467178319294E-5</v>
      </c>
      <c r="F43" s="49">
        <v>9.847480776106033E-5</v>
      </c>
      <c r="G43" s="49">
        <v>1.1315426477598611E-3</v>
      </c>
      <c r="H43" s="49">
        <v>1.1804341342596291E-5</v>
      </c>
      <c r="I43" s="49">
        <v>1.8911386611387532E-7</v>
      </c>
      <c r="J43" s="62"/>
      <c r="K43" s="38"/>
    </row>
    <row r="44" spans="3:11" x14ac:dyDescent="0.25">
      <c r="C44" s="154"/>
      <c r="D44" s="63" t="s">
        <v>26</v>
      </c>
      <c r="E44" s="64">
        <v>35</v>
      </c>
      <c r="F44" s="65">
        <v>35</v>
      </c>
      <c r="G44" s="65">
        <v>35</v>
      </c>
      <c r="H44" s="65">
        <v>35</v>
      </c>
      <c r="I44" s="65">
        <v>35</v>
      </c>
      <c r="J44" s="66">
        <v>35</v>
      </c>
      <c r="K44" s="38"/>
    </row>
    <row r="45" spans="3:11" x14ac:dyDescent="0.25">
      <c r="C45" s="152" t="s">
        <v>46</v>
      </c>
      <c r="D45" s="152"/>
      <c r="E45" s="152"/>
      <c r="F45" s="152"/>
      <c r="G45" s="152"/>
      <c r="H45" s="152"/>
      <c r="I45" s="152"/>
      <c r="J45" s="152"/>
      <c r="K45" s="38"/>
    </row>
    <row r="46" spans="3:11" x14ac:dyDescent="0.25">
      <c r="C46" s="152" t="s">
        <v>47</v>
      </c>
      <c r="D46" s="152"/>
      <c r="E46" s="152"/>
      <c r="F46" s="152"/>
      <c r="G46" s="152"/>
      <c r="H46" s="152"/>
      <c r="I46" s="152"/>
      <c r="J46" s="152"/>
      <c r="K46" s="38"/>
    </row>
    <row r="48" spans="3:11" x14ac:dyDescent="0.25">
      <c r="C48" s="156" t="s">
        <v>43</v>
      </c>
      <c r="D48" s="156"/>
      <c r="E48" s="156"/>
      <c r="F48" s="156"/>
      <c r="G48" s="156"/>
      <c r="H48" s="156"/>
      <c r="I48" s="156"/>
      <c r="J48" s="156"/>
      <c r="K48" s="38"/>
    </row>
    <row r="49" spans="3:11" x14ac:dyDescent="0.25">
      <c r="C49" s="155" t="s">
        <v>24</v>
      </c>
      <c r="D49" s="155"/>
      <c r="E49" s="39" t="s">
        <v>15</v>
      </c>
      <c r="F49" s="40" t="s">
        <v>16</v>
      </c>
      <c r="G49" s="40" t="s">
        <v>17</v>
      </c>
      <c r="H49" s="40" t="s">
        <v>18</v>
      </c>
      <c r="I49" s="40" t="s">
        <v>19</v>
      </c>
      <c r="J49" s="41" t="s">
        <v>22</v>
      </c>
      <c r="K49" s="38"/>
    </row>
    <row r="50" spans="3:11" ht="36" x14ac:dyDescent="0.25">
      <c r="C50" s="153" t="s">
        <v>15</v>
      </c>
      <c r="D50" s="42" t="s">
        <v>44</v>
      </c>
      <c r="E50" s="43">
        <v>1</v>
      </c>
      <c r="F50" s="45" t="s">
        <v>66</v>
      </c>
      <c r="G50" s="45" t="s">
        <v>67</v>
      </c>
      <c r="H50" s="45" t="s">
        <v>68</v>
      </c>
      <c r="I50" s="45" t="s">
        <v>69</v>
      </c>
      <c r="J50" s="46" t="s">
        <v>70</v>
      </c>
      <c r="K50" s="38"/>
    </row>
    <row r="51" spans="3:11" ht="24" x14ac:dyDescent="0.25">
      <c r="C51" s="151"/>
      <c r="D51" s="47" t="s">
        <v>45</v>
      </c>
      <c r="E51" s="48"/>
      <c r="F51" s="49">
        <v>6.0107574244093855E-3</v>
      </c>
      <c r="G51" s="49">
        <v>1.5887127499677384E-2</v>
      </c>
      <c r="H51" s="49">
        <v>9.2469593547074794E-3</v>
      </c>
      <c r="I51" s="49">
        <v>1.0475959574542007E-3</v>
      </c>
      <c r="J51" s="50">
        <v>1.9830081323617929E-6</v>
      </c>
      <c r="K51" s="38"/>
    </row>
    <row r="52" spans="3:11" x14ac:dyDescent="0.25">
      <c r="C52" s="150"/>
      <c r="D52" s="51" t="s">
        <v>26</v>
      </c>
      <c r="E52" s="52">
        <v>35</v>
      </c>
      <c r="F52" s="53">
        <v>35</v>
      </c>
      <c r="G52" s="53">
        <v>35</v>
      </c>
      <c r="H52" s="53">
        <v>35</v>
      </c>
      <c r="I52" s="53">
        <v>35</v>
      </c>
      <c r="J52" s="54">
        <v>35</v>
      </c>
      <c r="K52" s="38"/>
    </row>
    <row r="53" spans="3:11" ht="36" x14ac:dyDescent="0.25">
      <c r="C53" s="150" t="s">
        <v>16</v>
      </c>
      <c r="D53" s="47" t="s">
        <v>44</v>
      </c>
      <c r="E53" s="60" t="s">
        <v>66</v>
      </c>
      <c r="F53" s="56">
        <v>1</v>
      </c>
      <c r="G53" s="59" t="s">
        <v>71</v>
      </c>
      <c r="H53" s="59" t="s">
        <v>72</v>
      </c>
      <c r="I53" s="59" t="s">
        <v>73</v>
      </c>
      <c r="J53" s="57" t="s">
        <v>74</v>
      </c>
      <c r="K53" s="38"/>
    </row>
    <row r="54" spans="3:11" ht="24" x14ac:dyDescent="0.25">
      <c r="C54" s="151"/>
      <c r="D54" s="47" t="s">
        <v>45</v>
      </c>
      <c r="E54" s="55">
        <v>6.0107574244093855E-3</v>
      </c>
      <c r="F54" s="58"/>
      <c r="G54" s="49">
        <v>5.7346550143357663E-4</v>
      </c>
      <c r="H54" s="49">
        <v>4.3312115827974298E-3</v>
      </c>
      <c r="I54" s="49">
        <v>2.2917033305604882E-3</v>
      </c>
      <c r="J54" s="50">
        <v>2.5377023742193463E-8</v>
      </c>
      <c r="K54" s="38"/>
    </row>
    <row r="55" spans="3:11" x14ac:dyDescent="0.25">
      <c r="C55" s="150"/>
      <c r="D55" s="51" t="s">
        <v>26</v>
      </c>
      <c r="E55" s="52">
        <v>35</v>
      </c>
      <c r="F55" s="53">
        <v>35</v>
      </c>
      <c r="G55" s="53">
        <v>35</v>
      </c>
      <c r="H55" s="53">
        <v>35</v>
      </c>
      <c r="I55" s="53">
        <v>35</v>
      </c>
      <c r="J55" s="54">
        <v>35</v>
      </c>
      <c r="K55" s="38"/>
    </row>
    <row r="56" spans="3:11" ht="36" x14ac:dyDescent="0.25">
      <c r="C56" s="150" t="s">
        <v>17</v>
      </c>
      <c r="D56" s="47" t="s">
        <v>44</v>
      </c>
      <c r="E56" s="60" t="s">
        <v>67</v>
      </c>
      <c r="F56" s="59" t="s">
        <v>71</v>
      </c>
      <c r="G56" s="56">
        <v>1</v>
      </c>
      <c r="H56" s="59" t="s">
        <v>75</v>
      </c>
      <c r="I56" s="49">
        <v>0.31359045884420811</v>
      </c>
      <c r="J56" s="57" t="s">
        <v>76</v>
      </c>
      <c r="K56" s="38"/>
    </row>
    <row r="57" spans="3:11" ht="24" x14ac:dyDescent="0.25">
      <c r="C57" s="151"/>
      <c r="D57" s="47" t="s">
        <v>45</v>
      </c>
      <c r="E57" s="55">
        <v>1.5887127499677384E-2</v>
      </c>
      <c r="F57" s="49">
        <v>5.7346550143357663E-4</v>
      </c>
      <c r="G57" s="58"/>
      <c r="H57" s="49">
        <v>1.2412114978492769E-4</v>
      </c>
      <c r="I57" s="49">
        <v>6.6590137265802513E-2</v>
      </c>
      <c r="J57" s="50">
        <v>9.306452882402989E-8</v>
      </c>
      <c r="K57" s="38"/>
    </row>
    <row r="58" spans="3:11" x14ac:dyDescent="0.25">
      <c r="C58" s="150"/>
      <c r="D58" s="51" t="s">
        <v>26</v>
      </c>
      <c r="E58" s="52">
        <v>35</v>
      </c>
      <c r="F58" s="53">
        <v>35</v>
      </c>
      <c r="G58" s="53">
        <v>35</v>
      </c>
      <c r="H58" s="53">
        <v>35</v>
      </c>
      <c r="I58" s="53">
        <v>35</v>
      </c>
      <c r="J58" s="54">
        <v>35</v>
      </c>
      <c r="K58" s="38"/>
    </row>
    <row r="59" spans="3:11" ht="36" x14ac:dyDescent="0.25">
      <c r="C59" s="150" t="s">
        <v>18</v>
      </c>
      <c r="D59" s="47" t="s">
        <v>44</v>
      </c>
      <c r="E59" s="60" t="s">
        <v>68</v>
      </c>
      <c r="F59" s="59" t="s">
        <v>72</v>
      </c>
      <c r="G59" s="59" t="s">
        <v>75</v>
      </c>
      <c r="H59" s="56">
        <v>1</v>
      </c>
      <c r="I59" s="59" t="s">
        <v>77</v>
      </c>
      <c r="J59" s="57" t="s">
        <v>78</v>
      </c>
      <c r="K59" s="38"/>
    </row>
    <row r="60" spans="3:11" ht="24" x14ac:dyDescent="0.25">
      <c r="C60" s="151"/>
      <c r="D60" s="47" t="s">
        <v>45</v>
      </c>
      <c r="E60" s="55">
        <v>9.2469593547074794E-3</v>
      </c>
      <c r="F60" s="49">
        <v>4.3312115827974298E-3</v>
      </c>
      <c r="G60" s="49">
        <v>1.2412114978492769E-4</v>
      </c>
      <c r="H60" s="58"/>
      <c r="I60" s="49">
        <v>1.3526111627776252E-5</v>
      </c>
      <c r="J60" s="50">
        <v>5.4752080957090014E-10</v>
      </c>
      <c r="K60" s="38"/>
    </row>
    <row r="61" spans="3:11" x14ac:dyDescent="0.25">
      <c r="C61" s="150"/>
      <c r="D61" s="51" t="s">
        <v>26</v>
      </c>
      <c r="E61" s="52">
        <v>35</v>
      </c>
      <c r="F61" s="53">
        <v>35</v>
      </c>
      <c r="G61" s="53">
        <v>35</v>
      </c>
      <c r="H61" s="53">
        <v>35</v>
      </c>
      <c r="I61" s="53">
        <v>35</v>
      </c>
      <c r="J61" s="54">
        <v>35</v>
      </c>
      <c r="K61" s="38"/>
    </row>
    <row r="62" spans="3:11" ht="36" x14ac:dyDescent="0.25">
      <c r="C62" s="150" t="s">
        <v>19</v>
      </c>
      <c r="D62" s="47" t="s">
        <v>44</v>
      </c>
      <c r="E62" s="60" t="s">
        <v>69</v>
      </c>
      <c r="F62" s="59" t="s">
        <v>73</v>
      </c>
      <c r="G62" s="49">
        <v>0.31359045884420811</v>
      </c>
      <c r="H62" s="59" t="s">
        <v>77</v>
      </c>
      <c r="I62" s="56">
        <v>1</v>
      </c>
      <c r="J62" s="57" t="s">
        <v>79</v>
      </c>
      <c r="K62" s="38"/>
    </row>
    <row r="63" spans="3:11" ht="24" x14ac:dyDescent="0.25">
      <c r="C63" s="151"/>
      <c r="D63" s="47" t="s">
        <v>45</v>
      </c>
      <c r="E63" s="55">
        <v>1.0475959574542007E-3</v>
      </c>
      <c r="F63" s="49">
        <v>2.2917033305604882E-3</v>
      </c>
      <c r="G63" s="49">
        <v>6.6590137265802513E-2</v>
      </c>
      <c r="H63" s="49">
        <v>1.3526111627776252E-5</v>
      </c>
      <c r="I63" s="58"/>
      <c r="J63" s="50">
        <v>1.1095704595078928E-7</v>
      </c>
      <c r="K63" s="38"/>
    </row>
    <row r="64" spans="3:11" x14ac:dyDescent="0.25">
      <c r="C64" s="150"/>
      <c r="D64" s="51" t="s">
        <v>26</v>
      </c>
      <c r="E64" s="52">
        <v>35</v>
      </c>
      <c r="F64" s="53">
        <v>35</v>
      </c>
      <c r="G64" s="53">
        <v>35</v>
      </c>
      <c r="H64" s="53">
        <v>35</v>
      </c>
      <c r="I64" s="53">
        <v>35</v>
      </c>
      <c r="J64" s="54">
        <v>35</v>
      </c>
      <c r="K64" s="38"/>
    </row>
    <row r="65" spans="3:11" ht="36" x14ac:dyDescent="0.25">
      <c r="C65" s="150" t="s">
        <v>22</v>
      </c>
      <c r="D65" s="47" t="s">
        <v>44</v>
      </c>
      <c r="E65" s="60" t="s">
        <v>70</v>
      </c>
      <c r="F65" s="59" t="s">
        <v>74</v>
      </c>
      <c r="G65" s="59" t="s">
        <v>76</v>
      </c>
      <c r="H65" s="59" t="s">
        <v>78</v>
      </c>
      <c r="I65" s="59" t="s">
        <v>79</v>
      </c>
      <c r="J65" s="61">
        <v>1</v>
      </c>
      <c r="K65" s="38"/>
    </row>
    <row r="66" spans="3:11" ht="24" x14ac:dyDescent="0.25">
      <c r="C66" s="151"/>
      <c r="D66" s="47" t="s">
        <v>45</v>
      </c>
      <c r="E66" s="55">
        <v>1.9830081323617929E-6</v>
      </c>
      <c r="F66" s="49">
        <v>2.5377023742193463E-8</v>
      </c>
      <c r="G66" s="49">
        <v>9.306452882402989E-8</v>
      </c>
      <c r="H66" s="49">
        <v>5.4752080957090014E-10</v>
      </c>
      <c r="I66" s="49">
        <v>1.1095704595078928E-7</v>
      </c>
      <c r="J66" s="62"/>
      <c r="K66" s="38"/>
    </row>
    <row r="67" spans="3:11" x14ac:dyDescent="0.25">
      <c r="C67" s="154"/>
      <c r="D67" s="63" t="s">
        <v>26</v>
      </c>
      <c r="E67" s="64">
        <v>35</v>
      </c>
      <c r="F67" s="65">
        <v>35</v>
      </c>
      <c r="G67" s="65">
        <v>35</v>
      </c>
      <c r="H67" s="65">
        <v>35</v>
      </c>
      <c r="I67" s="65">
        <v>35</v>
      </c>
      <c r="J67" s="66">
        <v>35</v>
      </c>
      <c r="K67" s="38"/>
    </row>
    <row r="68" spans="3:11" x14ac:dyDescent="0.25">
      <c r="C68" s="152" t="s">
        <v>46</v>
      </c>
      <c r="D68" s="152"/>
      <c r="E68" s="152"/>
      <c r="F68" s="152"/>
      <c r="G68" s="152"/>
      <c r="H68" s="152"/>
      <c r="I68" s="152"/>
      <c r="J68" s="152"/>
      <c r="K68" s="38"/>
    </row>
    <row r="69" spans="3:11" x14ac:dyDescent="0.25">
      <c r="C69" s="152" t="s">
        <v>47</v>
      </c>
      <c r="D69" s="152"/>
      <c r="E69" s="152"/>
      <c r="F69" s="152"/>
      <c r="G69" s="152"/>
      <c r="H69" s="152"/>
      <c r="I69" s="152"/>
      <c r="J69" s="152"/>
      <c r="K69" s="38"/>
    </row>
  </sheetData>
  <mergeCells count="30">
    <mergeCell ref="C12:C14"/>
    <mergeCell ref="C25:J25"/>
    <mergeCell ref="C26:D26"/>
    <mergeCell ref="C27:C29"/>
    <mergeCell ref="C30:C32"/>
    <mergeCell ref="C15:C17"/>
    <mergeCell ref="C18:C20"/>
    <mergeCell ref="C21:J21"/>
    <mergeCell ref="C22:J22"/>
    <mergeCell ref="C1:J1"/>
    <mergeCell ref="C2:D2"/>
    <mergeCell ref="C3:C5"/>
    <mergeCell ref="C6:C8"/>
    <mergeCell ref="C9:C11"/>
    <mergeCell ref="C33:C35"/>
    <mergeCell ref="C36:C38"/>
    <mergeCell ref="C68:J68"/>
    <mergeCell ref="C69:J69"/>
    <mergeCell ref="C50:C52"/>
    <mergeCell ref="C53:C55"/>
    <mergeCell ref="C56:C58"/>
    <mergeCell ref="C59:C61"/>
    <mergeCell ref="C62:C64"/>
    <mergeCell ref="C65:C67"/>
    <mergeCell ref="C49:D49"/>
    <mergeCell ref="C39:C41"/>
    <mergeCell ref="C42:C44"/>
    <mergeCell ref="C45:J45"/>
    <mergeCell ref="C46:J46"/>
    <mergeCell ref="C48:J4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4" sqref="B14:D16"/>
    </sheetView>
  </sheetViews>
  <sheetFormatPr defaultRowHeight="15" x14ac:dyDescent="0.25"/>
  <sheetData>
    <row r="2" spans="2:4" x14ac:dyDescent="0.25">
      <c r="B2" s="157" t="s">
        <v>80</v>
      </c>
      <c r="C2" s="157"/>
      <c r="D2" s="67"/>
    </row>
    <row r="3" spans="2:4" ht="24.75" x14ac:dyDescent="0.25">
      <c r="B3" s="68" t="s">
        <v>81</v>
      </c>
      <c r="C3" s="69" t="s">
        <v>82</v>
      </c>
      <c r="D3" s="67"/>
    </row>
    <row r="4" spans="2:4" x14ac:dyDescent="0.25">
      <c r="B4" s="70">
        <v>0.79025844930417666</v>
      </c>
      <c r="C4" s="71">
        <v>5</v>
      </c>
      <c r="D4" s="67"/>
    </row>
    <row r="8" spans="2:4" x14ac:dyDescent="0.25">
      <c r="B8" s="157" t="s">
        <v>80</v>
      </c>
      <c r="C8" s="157"/>
      <c r="D8" s="67"/>
    </row>
    <row r="9" spans="2:4" ht="24.75" x14ac:dyDescent="0.25">
      <c r="B9" s="68" t="s">
        <v>81</v>
      </c>
      <c r="C9" s="69" t="s">
        <v>82</v>
      </c>
      <c r="D9" s="67"/>
    </row>
    <row r="10" spans="2:4" x14ac:dyDescent="0.25">
      <c r="B10" s="70">
        <v>0.64167837078653045</v>
      </c>
      <c r="C10" s="71">
        <v>5</v>
      </c>
      <c r="D10" s="67"/>
    </row>
    <row r="14" spans="2:4" x14ac:dyDescent="0.25">
      <c r="B14" s="157" t="s">
        <v>80</v>
      </c>
      <c r="C14" s="157"/>
      <c r="D14" s="67"/>
    </row>
    <row r="15" spans="2:4" ht="24.75" x14ac:dyDescent="0.25">
      <c r="B15" s="68" t="s">
        <v>81</v>
      </c>
      <c r="C15" s="69" t="s">
        <v>82</v>
      </c>
      <c r="D15" s="67"/>
    </row>
    <row r="16" spans="2:4" x14ac:dyDescent="0.25">
      <c r="B16" s="70">
        <v>0.82685209596626119</v>
      </c>
      <c r="C16" s="71">
        <v>5</v>
      </c>
      <c r="D16" s="67"/>
    </row>
  </sheetData>
  <mergeCells count="3">
    <mergeCell ref="B2:C2"/>
    <mergeCell ref="B8:C8"/>
    <mergeCell ref="B14:C14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76"/>
  <sheetViews>
    <sheetView topLeftCell="A74" workbookViewId="0">
      <selection activeCell="C2" sqref="C2:J76"/>
    </sheetView>
  </sheetViews>
  <sheetFormatPr defaultRowHeight="15" x14ac:dyDescent="0.25"/>
  <sheetData>
    <row r="2" spans="3:10" x14ac:dyDescent="0.25">
      <c r="C2" s="162" t="s">
        <v>83</v>
      </c>
      <c r="D2" s="162"/>
      <c r="E2" s="162"/>
      <c r="F2" s="162"/>
      <c r="G2" s="162"/>
      <c r="H2" s="72"/>
      <c r="I2" s="72"/>
      <c r="J2" s="72"/>
    </row>
    <row r="3" spans="3:10" ht="36.75" x14ac:dyDescent="0.25">
      <c r="C3" s="164" t="s">
        <v>84</v>
      </c>
      <c r="D3" s="73" t="s">
        <v>85</v>
      </c>
      <c r="E3" s="74" t="s">
        <v>86</v>
      </c>
      <c r="F3" s="74" t="s">
        <v>87</v>
      </c>
      <c r="G3" s="75" t="s">
        <v>88</v>
      </c>
      <c r="H3" s="72"/>
      <c r="I3" s="72"/>
      <c r="J3" s="72"/>
    </row>
    <row r="4" spans="3:10" x14ac:dyDescent="0.25">
      <c r="C4" s="76" t="s">
        <v>89</v>
      </c>
      <c r="D4" s="77" t="s">
        <v>149</v>
      </c>
      <c r="E4" s="78">
        <v>0.55048124113774244</v>
      </c>
      <c r="F4" s="78">
        <v>0.52238631870885133</v>
      </c>
      <c r="G4" s="79">
        <v>1.5119933775127252</v>
      </c>
      <c r="H4" s="72"/>
      <c r="I4" s="72"/>
      <c r="J4" s="72"/>
    </row>
    <row r="5" spans="3:10" x14ac:dyDescent="0.25">
      <c r="C5" s="161" t="s">
        <v>90</v>
      </c>
      <c r="D5" s="161"/>
      <c r="E5" s="161"/>
      <c r="F5" s="161"/>
      <c r="G5" s="161"/>
      <c r="H5" s="72"/>
      <c r="I5" s="72"/>
      <c r="J5" s="72"/>
    </row>
    <row r="6" spans="3:10" x14ac:dyDescent="0.25">
      <c r="C6" s="72"/>
      <c r="D6" s="72"/>
      <c r="E6" s="72"/>
      <c r="F6" s="72"/>
      <c r="G6" s="72"/>
      <c r="H6" s="72"/>
      <c r="I6" s="72"/>
      <c r="J6" s="72"/>
    </row>
    <row r="7" spans="3:10" x14ac:dyDescent="0.25">
      <c r="C7" s="162" t="s">
        <v>150</v>
      </c>
      <c r="D7" s="162"/>
      <c r="E7" s="162"/>
      <c r="F7" s="162"/>
      <c r="G7" s="162"/>
      <c r="H7" s="162"/>
      <c r="I7" s="162"/>
      <c r="J7" s="72"/>
    </row>
    <row r="8" spans="3:10" ht="24.75" x14ac:dyDescent="0.25">
      <c r="C8" s="164" t="s">
        <v>84</v>
      </c>
      <c r="D8" s="164"/>
      <c r="E8" s="73" t="s">
        <v>91</v>
      </c>
      <c r="F8" s="74" t="s">
        <v>92</v>
      </c>
      <c r="G8" s="74" t="s">
        <v>93</v>
      </c>
      <c r="H8" s="74" t="s">
        <v>94</v>
      </c>
      <c r="I8" s="75" t="s">
        <v>95</v>
      </c>
      <c r="J8" s="72"/>
    </row>
    <row r="9" spans="3:10" ht="24" x14ac:dyDescent="0.25">
      <c r="C9" s="158" t="s">
        <v>89</v>
      </c>
      <c r="D9" s="80" t="s">
        <v>96</v>
      </c>
      <c r="E9" s="81">
        <v>89.58688998630231</v>
      </c>
      <c r="F9" s="82">
        <v>2</v>
      </c>
      <c r="G9" s="83">
        <v>44.793444993151155</v>
      </c>
      <c r="H9" s="83">
        <v>19.593620254016475</v>
      </c>
      <c r="I9" s="84" t="s">
        <v>151</v>
      </c>
      <c r="J9" s="72"/>
    </row>
    <row r="10" spans="3:10" x14ac:dyDescent="0.25">
      <c r="C10" s="159"/>
      <c r="D10" s="85" t="s">
        <v>97</v>
      </c>
      <c r="E10" s="86">
        <v>73.155967156554823</v>
      </c>
      <c r="F10" s="87">
        <v>32</v>
      </c>
      <c r="G10" s="88">
        <v>2.2861239736423382</v>
      </c>
      <c r="H10" s="89"/>
      <c r="I10" s="90"/>
      <c r="J10" s="72"/>
    </row>
    <row r="11" spans="3:10" x14ac:dyDescent="0.25">
      <c r="C11" s="160"/>
      <c r="D11" s="91" t="s">
        <v>41</v>
      </c>
      <c r="E11" s="92">
        <v>162.74285714285713</v>
      </c>
      <c r="F11" s="93">
        <v>34</v>
      </c>
      <c r="G11" s="94"/>
      <c r="H11" s="94"/>
      <c r="I11" s="95"/>
      <c r="J11" s="72"/>
    </row>
    <row r="12" spans="3:10" x14ac:dyDescent="0.25">
      <c r="C12" s="161" t="s">
        <v>98</v>
      </c>
      <c r="D12" s="161"/>
      <c r="E12" s="161"/>
      <c r="F12" s="161"/>
      <c r="G12" s="161"/>
      <c r="H12" s="161"/>
      <c r="I12" s="161"/>
      <c r="J12" s="72"/>
    </row>
    <row r="13" spans="3:10" x14ac:dyDescent="0.25">
      <c r="C13" s="161" t="s">
        <v>99</v>
      </c>
      <c r="D13" s="161"/>
      <c r="E13" s="161"/>
      <c r="F13" s="161"/>
      <c r="G13" s="161"/>
      <c r="H13" s="161"/>
      <c r="I13" s="161"/>
      <c r="J13" s="72"/>
    </row>
    <row r="14" spans="3:10" x14ac:dyDescent="0.25">
      <c r="C14" s="72"/>
      <c r="D14" s="72"/>
      <c r="E14" s="72"/>
      <c r="F14" s="72"/>
      <c r="G14" s="72"/>
      <c r="H14" s="72"/>
      <c r="I14" s="72"/>
      <c r="J14" s="72"/>
    </row>
    <row r="15" spans="3:10" x14ac:dyDescent="0.25">
      <c r="C15" s="162" t="s">
        <v>152</v>
      </c>
      <c r="D15" s="162"/>
      <c r="E15" s="162"/>
      <c r="F15" s="162"/>
      <c r="G15" s="162"/>
      <c r="H15" s="162"/>
      <c r="I15" s="162"/>
      <c r="J15" s="72"/>
    </row>
    <row r="16" spans="3:10" ht="48.75" x14ac:dyDescent="0.25">
      <c r="C16" s="163" t="s">
        <v>84</v>
      </c>
      <c r="D16" s="163"/>
      <c r="E16" s="165" t="s">
        <v>100</v>
      </c>
      <c r="F16" s="166"/>
      <c r="G16" s="96" t="s">
        <v>101</v>
      </c>
      <c r="H16" s="166" t="s">
        <v>102</v>
      </c>
      <c r="I16" s="168" t="s">
        <v>95</v>
      </c>
      <c r="J16" s="72"/>
    </row>
    <row r="17" spans="3:10" x14ac:dyDescent="0.25">
      <c r="C17" s="164"/>
      <c r="D17" s="164"/>
      <c r="E17" s="73" t="s">
        <v>103</v>
      </c>
      <c r="F17" s="74" t="s">
        <v>104</v>
      </c>
      <c r="G17" s="74" t="s">
        <v>105</v>
      </c>
      <c r="H17" s="167"/>
      <c r="I17" s="169"/>
      <c r="J17" s="72"/>
    </row>
    <row r="18" spans="3:10" ht="24" x14ac:dyDescent="0.25">
      <c r="C18" s="158" t="s">
        <v>89</v>
      </c>
      <c r="D18" s="80" t="s">
        <v>106</v>
      </c>
      <c r="E18" s="81">
        <v>16.944351304962918</v>
      </c>
      <c r="F18" s="83">
        <v>1.9298263603662524</v>
      </c>
      <c r="G18" s="97"/>
      <c r="H18" s="83">
        <v>8.7802465822609719</v>
      </c>
      <c r="I18" s="98">
        <v>4.9416512372804691E-10</v>
      </c>
      <c r="J18" s="72"/>
    </row>
    <row r="19" spans="3:10" x14ac:dyDescent="0.25">
      <c r="C19" s="159"/>
      <c r="D19" s="85" t="s">
        <v>20</v>
      </c>
      <c r="E19" s="86">
        <v>-0.41691756161315269</v>
      </c>
      <c r="F19" s="88">
        <v>0.14986648771295816</v>
      </c>
      <c r="G19" s="88">
        <v>-0.52563641407414108</v>
      </c>
      <c r="H19" s="88">
        <v>-2.7819265532644097</v>
      </c>
      <c r="I19" s="99">
        <v>8.9854640046557223E-3</v>
      </c>
      <c r="J19" s="72"/>
    </row>
    <row r="20" spans="3:10" x14ac:dyDescent="0.25">
      <c r="C20" s="160"/>
      <c r="D20" s="91" t="s">
        <v>23</v>
      </c>
      <c r="E20" s="92">
        <v>2.9275904837972318E-2</v>
      </c>
      <c r="F20" s="100">
        <v>5.1503674437577496E-3</v>
      </c>
      <c r="G20" s="100">
        <v>1.0740188327499576</v>
      </c>
      <c r="H20" s="100">
        <v>5.6842361555105638</v>
      </c>
      <c r="I20" s="101">
        <v>2.7129550198114356E-6</v>
      </c>
      <c r="J20" s="72"/>
    </row>
    <row r="21" spans="3:10" x14ac:dyDescent="0.25">
      <c r="C21" s="161" t="s">
        <v>98</v>
      </c>
      <c r="D21" s="161"/>
      <c r="E21" s="161"/>
      <c r="F21" s="161"/>
      <c r="G21" s="161"/>
      <c r="H21" s="161"/>
      <c r="I21" s="161"/>
      <c r="J21" s="72"/>
    </row>
    <row r="22" spans="3:10" x14ac:dyDescent="0.25">
      <c r="C22" s="72"/>
      <c r="D22" s="72"/>
      <c r="E22" s="72"/>
      <c r="F22" s="72"/>
      <c r="G22" s="72"/>
      <c r="H22" s="72"/>
      <c r="I22" s="72"/>
      <c r="J22" s="72"/>
    </row>
    <row r="23" spans="3:10" x14ac:dyDescent="0.25">
      <c r="C23" s="72"/>
      <c r="D23" s="72"/>
      <c r="E23" s="72"/>
      <c r="F23" s="72"/>
      <c r="G23" s="72"/>
      <c r="H23" s="72"/>
      <c r="I23" s="72"/>
      <c r="J23" s="72"/>
    </row>
    <row r="24" spans="3:10" x14ac:dyDescent="0.25">
      <c r="C24" s="102" t="s">
        <v>107</v>
      </c>
      <c r="D24" s="72"/>
      <c r="E24" s="72"/>
      <c r="F24" s="72"/>
      <c r="G24" s="72"/>
      <c r="H24" s="72"/>
      <c r="I24" s="72"/>
      <c r="J24" s="72"/>
    </row>
    <row r="25" spans="3:10" x14ac:dyDescent="0.25">
      <c r="C25" s="102" t="s">
        <v>108</v>
      </c>
      <c r="D25" s="72"/>
      <c r="E25" s="72"/>
      <c r="F25" s="72"/>
      <c r="G25" s="72"/>
      <c r="H25" s="72"/>
      <c r="I25" s="72"/>
      <c r="J25" s="72"/>
    </row>
    <row r="26" spans="3:10" x14ac:dyDescent="0.25">
      <c r="C26" s="102" t="s">
        <v>109</v>
      </c>
      <c r="D26" s="72"/>
      <c r="E26" s="72"/>
      <c r="F26" s="72"/>
      <c r="G26" s="72"/>
      <c r="H26" s="72"/>
      <c r="I26" s="72"/>
      <c r="J26" s="72"/>
    </row>
    <row r="27" spans="3:10" x14ac:dyDescent="0.25">
      <c r="C27" s="102" t="s">
        <v>110</v>
      </c>
      <c r="D27" s="72"/>
      <c r="E27" s="72"/>
      <c r="F27" s="72"/>
      <c r="G27" s="72"/>
      <c r="H27" s="72"/>
      <c r="I27" s="72"/>
      <c r="J27" s="72"/>
    </row>
    <row r="28" spans="3:10" x14ac:dyDescent="0.25">
      <c r="C28" s="102" t="s">
        <v>111</v>
      </c>
      <c r="D28" s="72"/>
      <c r="E28" s="72"/>
      <c r="F28" s="72"/>
      <c r="G28" s="72"/>
      <c r="H28" s="72"/>
      <c r="I28" s="72"/>
      <c r="J28" s="72"/>
    </row>
    <row r="29" spans="3:10" x14ac:dyDescent="0.25">
      <c r="C29" s="102" t="s">
        <v>112</v>
      </c>
      <c r="D29" s="72"/>
      <c r="E29" s="72"/>
      <c r="F29" s="72"/>
      <c r="G29" s="72"/>
      <c r="H29" s="72"/>
      <c r="I29" s="72"/>
      <c r="J29" s="72"/>
    </row>
    <row r="30" spans="3:10" x14ac:dyDescent="0.25">
      <c r="C30" s="102" t="s">
        <v>113</v>
      </c>
      <c r="D30" s="72"/>
      <c r="E30" s="72"/>
      <c r="F30" s="72"/>
      <c r="G30" s="72"/>
      <c r="H30" s="72"/>
      <c r="I30" s="72"/>
      <c r="J30" s="72"/>
    </row>
    <row r="31" spans="3:10" x14ac:dyDescent="0.25">
      <c r="C31" s="72"/>
      <c r="D31" s="72"/>
      <c r="E31" s="72"/>
      <c r="F31" s="72"/>
      <c r="G31" s="72"/>
      <c r="H31" s="72"/>
      <c r="I31" s="72"/>
      <c r="J31" s="72"/>
    </row>
    <row r="32" spans="3:10" x14ac:dyDescent="0.25">
      <c r="C32" s="72"/>
      <c r="D32" s="72"/>
      <c r="E32" s="72"/>
      <c r="F32" s="72"/>
      <c r="G32" s="72"/>
      <c r="H32" s="72"/>
      <c r="I32" s="72"/>
      <c r="J32" s="72"/>
    </row>
    <row r="33" spans="3:10" ht="18" x14ac:dyDescent="0.25">
      <c r="C33" s="103" t="s">
        <v>96</v>
      </c>
      <c r="D33" s="72"/>
      <c r="E33" s="72"/>
      <c r="F33" s="72"/>
      <c r="G33" s="72"/>
      <c r="H33" s="72"/>
      <c r="I33" s="72"/>
      <c r="J33" s="72"/>
    </row>
    <row r="34" spans="3:10" x14ac:dyDescent="0.25">
      <c r="C34" s="72"/>
      <c r="D34" s="72"/>
      <c r="E34" s="72"/>
      <c r="F34" s="72"/>
      <c r="G34" s="72"/>
      <c r="H34" s="72"/>
      <c r="I34" s="72"/>
      <c r="J34" s="72"/>
    </row>
    <row r="35" spans="3:10" x14ac:dyDescent="0.25">
      <c r="C35" s="162" t="s">
        <v>114</v>
      </c>
      <c r="D35" s="162"/>
      <c r="E35" s="162"/>
      <c r="F35" s="72"/>
      <c r="G35" s="72"/>
      <c r="H35" s="72"/>
      <c r="I35" s="72"/>
      <c r="J35" s="72"/>
    </row>
    <row r="36" spans="3:10" x14ac:dyDescent="0.25">
      <c r="C36" s="170" t="s">
        <v>115</v>
      </c>
      <c r="D36" s="170"/>
      <c r="E36" s="104" t="s">
        <v>132</v>
      </c>
      <c r="F36" s="72"/>
      <c r="G36" s="72"/>
      <c r="H36" s="72"/>
      <c r="I36" s="72"/>
      <c r="J36" s="72"/>
    </row>
    <row r="37" spans="3:10" x14ac:dyDescent="0.25">
      <c r="C37" s="159" t="s">
        <v>116</v>
      </c>
      <c r="D37" s="159"/>
      <c r="E37" s="105" t="s">
        <v>24</v>
      </c>
      <c r="F37" s="72"/>
      <c r="G37" s="72"/>
      <c r="H37" s="72"/>
      <c r="I37" s="72"/>
      <c r="J37" s="72"/>
    </row>
    <row r="38" spans="3:10" ht="24" x14ac:dyDescent="0.25">
      <c r="C38" s="159" t="s">
        <v>117</v>
      </c>
      <c r="D38" s="85" t="s">
        <v>118</v>
      </c>
      <c r="E38" s="105" t="s">
        <v>133</v>
      </c>
      <c r="F38" s="72"/>
      <c r="G38" s="72"/>
      <c r="H38" s="72"/>
      <c r="I38" s="72"/>
      <c r="J38" s="72"/>
    </row>
    <row r="39" spans="3:10" x14ac:dyDescent="0.25">
      <c r="C39" s="159"/>
      <c r="D39" s="85" t="s">
        <v>119</v>
      </c>
      <c r="E39" s="105" t="s">
        <v>134</v>
      </c>
      <c r="F39" s="72"/>
      <c r="G39" s="72"/>
      <c r="H39" s="72"/>
      <c r="I39" s="72"/>
      <c r="J39" s="72"/>
    </row>
    <row r="40" spans="3:10" x14ac:dyDescent="0.25">
      <c r="C40" s="159"/>
      <c r="D40" s="85" t="s">
        <v>120</v>
      </c>
      <c r="E40" s="105" t="s">
        <v>134</v>
      </c>
      <c r="F40" s="72"/>
      <c r="G40" s="72"/>
      <c r="H40" s="72"/>
      <c r="I40" s="72"/>
      <c r="J40" s="72"/>
    </row>
    <row r="41" spans="3:10" x14ac:dyDescent="0.25">
      <c r="C41" s="159"/>
      <c r="D41" s="85" t="s">
        <v>121</v>
      </c>
      <c r="E41" s="105" t="s">
        <v>134</v>
      </c>
      <c r="F41" s="72"/>
      <c r="G41" s="72"/>
      <c r="H41" s="72"/>
      <c r="I41" s="72"/>
      <c r="J41" s="72"/>
    </row>
    <row r="42" spans="3:10" ht="48" x14ac:dyDescent="0.25">
      <c r="C42" s="159"/>
      <c r="D42" s="85" t="s">
        <v>122</v>
      </c>
      <c r="E42" s="106">
        <v>35</v>
      </c>
      <c r="F42" s="72"/>
      <c r="G42" s="72"/>
      <c r="H42" s="72"/>
      <c r="I42" s="72"/>
      <c r="J42" s="72"/>
    </row>
    <row r="43" spans="3:10" ht="72" x14ac:dyDescent="0.25">
      <c r="C43" s="159" t="s">
        <v>123</v>
      </c>
      <c r="D43" s="85" t="s">
        <v>124</v>
      </c>
      <c r="E43" s="105" t="s">
        <v>135</v>
      </c>
      <c r="F43" s="72"/>
      <c r="G43" s="72"/>
      <c r="H43" s="72"/>
      <c r="I43" s="72"/>
      <c r="J43" s="72"/>
    </row>
    <row r="44" spans="3:10" ht="108" x14ac:dyDescent="0.25">
      <c r="C44" s="159"/>
      <c r="D44" s="85" t="s">
        <v>125</v>
      </c>
      <c r="E44" s="105" t="s">
        <v>136</v>
      </c>
      <c r="F44" s="72"/>
      <c r="G44" s="72"/>
      <c r="H44" s="72"/>
      <c r="I44" s="72"/>
      <c r="J44" s="72"/>
    </row>
    <row r="45" spans="3:10" ht="348" x14ac:dyDescent="0.25">
      <c r="C45" s="159" t="s">
        <v>126</v>
      </c>
      <c r="D45" s="159"/>
      <c r="E45" s="105" t="s">
        <v>137</v>
      </c>
      <c r="F45" s="72"/>
      <c r="G45" s="72"/>
      <c r="H45" s="72"/>
      <c r="I45" s="72"/>
      <c r="J45" s="72"/>
    </row>
    <row r="46" spans="3:10" ht="24" x14ac:dyDescent="0.25">
      <c r="C46" s="159" t="s">
        <v>127</v>
      </c>
      <c r="D46" s="85" t="s">
        <v>128</v>
      </c>
      <c r="E46" s="107" t="s">
        <v>138</v>
      </c>
      <c r="F46" s="72"/>
      <c r="G46" s="72"/>
      <c r="H46" s="72"/>
      <c r="I46" s="72"/>
      <c r="J46" s="72"/>
    </row>
    <row r="47" spans="3:10" ht="24" x14ac:dyDescent="0.25">
      <c r="C47" s="159"/>
      <c r="D47" s="85" t="s">
        <v>129</v>
      </c>
      <c r="E47" s="107" t="s">
        <v>139</v>
      </c>
      <c r="F47" s="72"/>
      <c r="G47" s="72"/>
      <c r="H47" s="72"/>
      <c r="I47" s="72"/>
      <c r="J47" s="72"/>
    </row>
    <row r="48" spans="3:10" ht="24" x14ac:dyDescent="0.25">
      <c r="C48" s="159"/>
      <c r="D48" s="85" t="s">
        <v>130</v>
      </c>
      <c r="E48" s="105" t="s">
        <v>140</v>
      </c>
      <c r="F48" s="72"/>
      <c r="G48" s="72"/>
      <c r="H48" s="72"/>
      <c r="I48" s="72"/>
      <c r="J48" s="72"/>
    </row>
    <row r="49" spans="3:10" ht="72" x14ac:dyDescent="0.25">
      <c r="C49" s="160"/>
      <c r="D49" s="91" t="s">
        <v>131</v>
      </c>
      <c r="E49" s="108" t="s">
        <v>141</v>
      </c>
      <c r="F49" s="72"/>
      <c r="G49" s="72"/>
      <c r="H49" s="72"/>
      <c r="I49" s="72"/>
      <c r="J49" s="72"/>
    </row>
    <row r="50" spans="3:10" x14ac:dyDescent="0.25">
      <c r="C50" s="72"/>
      <c r="D50" s="72"/>
      <c r="E50" s="72"/>
      <c r="F50" s="72"/>
      <c r="G50" s="72"/>
      <c r="H50" s="72"/>
      <c r="I50" s="72"/>
      <c r="J50" s="72"/>
    </row>
    <row r="51" spans="3:10" x14ac:dyDescent="0.25">
      <c r="C51" s="162" t="s">
        <v>153</v>
      </c>
      <c r="D51" s="162"/>
      <c r="E51" s="162"/>
      <c r="F51" s="162"/>
      <c r="G51" s="72"/>
      <c r="H51" s="72"/>
      <c r="I51" s="72"/>
      <c r="J51" s="72"/>
    </row>
    <row r="52" spans="3:10" ht="24.75" x14ac:dyDescent="0.25">
      <c r="C52" s="164" t="s">
        <v>84</v>
      </c>
      <c r="D52" s="73" t="s">
        <v>142</v>
      </c>
      <c r="E52" s="74" t="s">
        <v>143</v>
      </c>
      <c r="F52" s="75" t="s">
        <v>144</v>
      </c>
      <c r="G52" s="72"/>
      <c r="H52" s="72"/>
      <c r="I52" s="72"/>
      <c r="J52" s="72"/>
    </row>
    <row r="53" spans="3:10" ht="25.5" x14ac:dyDescent="0.25">
      <c r="C53" s="76" t="s">
        <v>89</v>
      </c>
      <c r="D53" s="109" t="s">
        <v>154</v>
      </c>
      <c r="E53" s="110"/>
      <c r="F53" s="111" t="s">
        <v>145</v>
      </c>
      <c r="G53" s="72"/>
      <c r="H53" s="72"/>
      <c r="I53" s="72"/>
      <c r="J53" s="72"/>
    </row>
    <row r="54" spans="3:10" x14ac:dyDescent="0.25">
      <c r="C54" s="161" t="s">
        <v>98</v>
      </c>
      <c r="D54" s="161"/>
      <c r="E54" s="161"/>
      <c r="F54" s="161"/>
      <c r="G54" s="72"/>
      <c r="H54" s="72"/>
      <c r="I54" s="72"/>
      <c r="J54" s="72"/>
    </row>
    <row r="55" spans="3:10" x14ac:dyDescent="0.25">
      <c r="C55" s="161" t="s">
        <v>146</v>
      </c>
      <c r="D55" s="161"/>
      <c r="E55" s="161"/>
      <c r="F55" s="161"/>
      <c r="G55" s="72"/>
      <c r="H55" s="72"/>
      <c r="I55" s="72"/>
      <c r="J55" s="72"/>
    </row>
    <row r="56" spans="3:10" x14ac:dyDescent="0.25">
      <c r="C56" s="72"/>
      <c r="D56" s="72"/>
      <c r="E56" s="72"/>
      <c r="F56" s="72"/>
      <c r="G56" s="72"/>
      <c r="H56" s="72"/>
      <c r="I56" s="72"/>
      <c r="J56" s="72"/>
    </row>
    <row r="57" spans="3:10" x14ac:dyDescent="0.25">
      <c r="C57" s="162" t="s">
        <v>83</v>
      </c>
      <c r="D57" s="162"/>
      <c r="E57" s="162"/>
      <c r="F57" s="162"/>
      <c r="G57" s="162"/>
      <c r="H57" s="72"/>
      <c r="I57" s="72"/>
      <c r="J57" s="72"/>
    </row>
    <row r="58" spans="3:10" ht="36.75" x14ac:dyDescent="0.25">
      <c r="C58" s="164" t="s">
        <v>84</v>
      </c>
      <c r="D58" s="73" t="s">
        <v>85</v>
      </c>
      <c r="E58" s="74" t="s">
        <v>86</v>
      </c>
      <c r="F58" s="74" t="s">
        <v>87</v>
      </c>
      <c r="G58" s="75" t="s">
        <v>88</v>
      </c>
      <c r="H58" s="72"/>
      <c r="I58" s="72"/>
      <c r="J58" s="72"/>
    </row>
    <row r="59" spans="3:10" x14ac:dyDescent="0.25">
      <c r="C59" s="76" t="s">
        <v>89</v>
      </c>
      <c r="D59" s="77" t="s">
        <v>155</v>
      </c>
      <c r="E59" s="78">
        <v>0.51399295515464938</v>
      </c>
      <c r="F59" s="78">
        <v>0.48361751485181498</v>
      </c>
      <c r="G59" s="79">
        <v>1.5721618780926419</v>
      </c>
      <c r="H59" s="72"/>
      <c r="I59" s="72"/>
      <c r="J59" s="72"/>
    </row>
    <row r="60" spans="3:10" x14ac:dyDescent="0.25">
      <c r="C60" s="161" t="s">
        <v>147</v>
      </c>
      <c r="D60" s="161"/>
      <c r="E60" s="161"/>
      <c r="F60" s="161"/>
      <c r="G60" s="161"/>
      <c r="H60" s="72"/>
      <c r="I60" s="72"/>
      <c r="J60" s="72"/>
    </row>
    <row r="61" spans="3:10" x14ac:dyDescent="0.25">
      <c r="C61" s="72"/>
      <c r="D61" s="72"/>
      <c r="E61" s="72"/>
      <c r="F61" s="72"/>
      <c r="G61" s="72"/>
      <c r="H61" s="72"/>
      <c r="I61" s="72"/>
      <c r="J61" s="72"/>
    </row>
    <row r="62" spans="3:10" x14ac:dyDescent="0.25">
      <c r="C62" s="162" t="s">
        <v>150</v>
      </c>
      <c r="D62" s="162"/>
      <c r="E62" s="162"/>
      <c r="F62" s="162"/>
      <c r="G62" s="162"/>
      <c r="H62" s="162"/>
      <c r="I62" s="162"/>
      <c r="J62" s="72"/>
    </row>
    <row r="63" spans="3:10" ht="24.75" x14ac:dyDescent="0.25">
      <c r="C63" s="164" t="s">
        <v>84</v>
      </c>
      <c r="D63" s="164"/>
      <c r="E63" s="73" t="s">
        <v>91</v>
      </c>
      <c r="F63" s="74" t="s">
        <v>92</v>
      </c>
      <c r="G63" s="74" t="s">
        <v>93</v>
      </c>
      <c r="H63" s="74" t="s">
        <v>94</v>
      </c>
      <c r="I63" s="75" t="s">
        <v>95</v>
      </c>
      <c r="J63" s="72"/>
    </row>
    <row r="64" spans="3:10" ht="24" x14ac:dyDescent="0.25">
      <c r="C64" s="158" t="s">
        <v>89</v>
      </c>
      <c r="D64" s="80" t="s">
        <v>96</v>
      </c>
      <c r="E64" s="81">
        <v>83.648682073168075</v>
      </c>
      <c r="F64" s="82">
        <v>2</v>
      </c>
      <c r="G64" s="83">
        <v>41.824341036584038</v>
      </c>
      <c r="H64" s="83">
        <v>16.921333486207516</v>
      </c>
      <c r="I64" s="84" t="s">
        <v>151</v>
      </c>
      <c r="J64" s="72"/>
    </row>
    <row r="65" spans="3:10" x14ac:dyDescent="0.25">
      <c r="C65" s="159"/>
      <c r="D65" s="85" t="s">
        <v>97</v>
      </c>
      <c r="E65" s="86">
        <v>79.094175069689058</v>
      </c>
      <c r="F65" s="87">
        <v>32</v>
      </c>
      <c r="G65" s="88">
        <v>2.4716929709277831</v>
      </c>
      <c r="H65" s="89"/>
      <c r="I65" s="90"/>
      <c r="J65" s="72"/>
    </row>
    <row r="66" spans="3:10" x14ac:dyDescent="0.25">
      <c r="C66" s="160"/>
      <c r="D66" s="91" t="s">
        <v>41</v>
      </c>
      <c r="E66" s="92">
        <v>162.74285714285713</v>
      </c>
      <c r="F66" s="93">
        <v>34</v>
      </c>
      <c r="G66" s="94"/>
      <c r="H66" s="94"/>
      <c r="I66" s="95"/>
      <c r="J66" s="72"/>
    </row>
    <row r="67" spans="3:10" x14ac:dyDescent="0.25">
      <c r="C67" s="161" t="s">
        <v>98</v>
      </c>
      <c r="D67" s="161"/>
      <c r="E67" s="161"/>
      <c r="F67" s="161"/>
      <c r="G67" s="161"/>
      <c r="H67" s="161"/>
      <c r="I67" s="161"/>
      <c r="J67" s="72"/>
    </row>
    <row r="68" spans="3:10" x14ac:dyDescent="0.25">
      <c r="C68" s="161" t="s">
        <v>148</v>
      </c>
      <c r="D68" s="161"/>
      <c r="E68" s="161"/>
      <c r="F68" s="161"/>
      <c r="G68" s="161"/>
      <c r="H68" s="161"/>
      <c r="I68" s="161"/>
      <c r="J68" s="72"/>
    </row>
    <row r="69" spans="3:10" x14ac:dyDescent="0.25">
      <c r="C69" s="72"/>
      <c r="D69" s="72"/>
      <c r="E69" s="72"/>
      <c r="F69" s="72"/>
      <c r="G69" s="72"/>
      <c r="H69" s="72"/>
      <c r="I69" s="72"/>
      <c r="J69" s="72"/>
    </row>
    <row r="70" spans="3:10" x14ac:dyDescent="0.25">
      <c r="C70" s="162" t="s">
        <v>152</v>
      </c>
      <c r="D70" s="162"/>
      <c r="E70" s="162"/>
      <c r="F70" s="162"/>
      <c r="G70" s="162"/>
      <c r="H70" s="162"/>
      <c r="I70" s="162"/>
      <c r="J70" s="72"/>
    </row>
    <row r="71" spans="3:10" ht="48.75" x14ac:dyDescent="0.25">
      <c r="C71" s="163" t="s">
        <v>84</v>
      </c>
      <c r="D71" s="163"/>
      <c r="E71" s="165" t="s">
        <v>100</v>
      </c>
      <c r="F71" s="166"/>
      <c r="G71" s="96" t="s">
        <v>101</v>
      </c>
      <c r="H71" s="166" t="s">
        <v>102</v>
      </c>
      <c r="I71" s="168" t="s">
        <v>95</v>
      </c>
      <c r="J71" s="72"/>
    </row>
    <row r="72" spans="3:10" x14ac:dyDescent="0.25">
      <c r="C72" s="164"/>
      <c r="D72" s="164"/>
      <c r="E72" s="73" t="s">
        <v>103</v>
      </c>
      <c r="F72" s="74" t="s">
        <v>104</v>
      </c>
      <c r="G72" s="74" t="s">
        <v>105</v>
      </c>
      <c r="H72" s="167"/>
      <c r="I72" s="169"/>
      <c r="J72" s="72"/>
    </row>
    <row r="73" spans="3:10" ht="24" x14ac:dyDescent="0.25">
      <c r="C73" s="158" t="s">
        <v>89</v>
      </c>
      <c r="D73" s="80" t="s">
        <v>106</v>
      </c>
      <c r="E73" s="81">
        <v>4.8381447681625227</v>
      </c>
      <c r="F73" s="83">
        <v>2.9086852906406033</v>
      </c>
      <c r="G73" s="97"/>
      <c r="H73" s="83">
        <v>1.663344186368467</v>
      </c>
      <c r="I73" s="98">
        <v>0.10600859996799042</v>
      </c>
      <c r="J73" s="72"/>
    </row>
    <row r="74" spans="3:10" x14ac:dyDescent="0.25">
      <c r="C74" s="159"/>
      <c r="D74" s="85" t="s">
        <v>20</v>
      </c>
      <c r="E74" s="86">
        <v>0.21449154957173619</v>
      </c>
      <c r="F74" s="88">
        <v>9.7939467018758247E-2</v>
      </c>
      <c r="G74" s="88">
        <v>0.2704241302042012</v>
      </c>
      <c r="H74" s="88">
        <v>2.1900420341337457</v>
      </c>
      <c r="I74" s="99">
        <v>3.5924472625737718E-2</v>
      </c>
      <c r="J74" s="72"/>
    </row>
    <row r="75" spans="3:10" x14ac:dyDescent="0.25">
      <c r="C75" s="160"/>
      <c r="D75" s="91" t="s">
        <v>22</v>
      </c>
      <c r="E75" s="92">
        <v>0.56091588042069773</v>
      </c>
      <c r="F75" s="100">
        <v>0.10699699042712171</v>
      </c>
      <c r="G75" s="100">
        <v>0.64732020742426288</v>
      </c>
      <c r="H75" s="100">
        <v>5.242351940756234</v>
      </c>
      <c r="I75" s="101">
        <v>9.8176706670711148E-6</v>
      </c>
      <c r="J75" s="72"/>
    </row>
    <row r="76" spans="3:10" x14ac:dyDescent="0.25">
      <c r="C76" s="161" t="s">
        <v>98</v>
      </c>
      <c r="D76" s="161"/>
      <c r="E76" s="161"/>
      <c r="F76" s="161"/>
      <c r="G76" s="161"/>
      <c r="H76" s="161"/>
      <c r="I76" s="161"/>
      <c r="J76" s="72"/>
    </row>
  </sheetData>
  <mergeCells count="41">
    <mergeCell ref="C9:C11"/>
    <mergeCell ref="C2:G2"/>
    <mergeCell ref="C3"/>
    <mergeCell ref="C5:G5"/>
    <mergeCell ref="C7:I7"/>
    <mergeCell ref="C8:D8"/>
    <mergeCell ref="C38:C42"/>
    <mergeCell ref="C12:I12"/>
    <mergeCell ref="C13:I13"/>
    <mergeCell ref="C15:I15"/>
    <mergeCell ref="C16:D17"/>
    <mergeCell ref="E16:F16"/>
    <mergeCell ref="H16:H17"/>
    <mergeCell ref="I16:I17"/>
    <mergeCell ref="C18:C20"/>
    <mergeCell ref="C21:I21"/>
    <mergeCell ref="C35:E35"/>
    <mergeCell ref="C36:D36"/>
    <mergeCell ref="C37:D37"/>
    <mergeCell ref="C63:D63"/>
    <mergeCell ref="C43:C44"/>
    <mergeCell ref="C45:D45"/>
    <mergeCell ref="C46:C49"/>
    <mergeCell ref="C51:F51"/>
    <mergeCell ref="C52"/>
    <mergeCell ref="C54:F54"/>
    <mergeCell ref="C55:F55"/>
    <mergeCell ref="C57:G57"/>
    <mergeCell ref="C58"/>
    <mergeCell ref="C60:G60"/>
    <mergeCell ref="C62:I62"/>
    <mergeCell ref="C73:C75"/>
    <mergeCell ref="C76:I76"/>
    <mergeCell ref="C64:C66"/>
    <mergeCell ref="C67:I67"/>
    <mergeCell ref="C68:I68"/>
    <mergeCell ref="C70:I70"/>
    <mergeCell ref="C71:D72"/>
    <mergeCell ref="E71:F71"/>
    <mergeCell ref="H71:H72"/>
    <mergeCell ref="I71:I72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1"/>
  <sheetViews>
    <sheetView workbookViewId="0">
      <selection activeCell="L15" sqref="L15"/>
    </sheetView>
  </sheetViews>
  <sheetFormatPr defaultRowHeight="15" x14ac:dyDescent="0.25"/>
  <sheetData>
    <row r="2" spans="3:10" x14ac:dyDescent="0.25">
      <c r="C2" s="175" t="s">
        <v>83</v>
      </c>
      <c r="D2" s="175"/>
      <c r="E2" s="175"/>
      <c r="F2" s="175"/>
      <c r="G2" s="175"/>
      <c r="H2" s="112"/>
      <c r="I2" s="112"/>
      <c r="J2" s="112"/>
    </row>
    <row r="3" spans="3:10" ht="36.75" x14ac:dyDescent="0.25">
      <c r="C3" s="177" t="s">
        <v>84</v>
      </c>
      <c r="D3" s="113" t="s">
        <v>85</v>
      </c>
      <c r="E3" s="114" t="s">
        <v>86</v>
      </c>
      <c r="F3" s="114" t="s">
        <v>87</v>
      </c>
      <c r="G3" s="115" t="s">
        <v>88</v>
      </c>
      <c r="H3" s="112"/>
      <c r="I3" s="112"/>
      <c r="J3" s="112"/>
    </row>
    <row r="4" spans="3:10" x14ac:dyDescent="0.25">
      <c r="C4" s="116" t="s">
        <v>89</v>
      </c>
      <c r="D4" s="117" t="s">
        <v>155</v>
      </c>
      <c r="E4" s="118">
        <v>0.51399295515464938</v>
      </c>
      <c r="F4" s="118">
        <v>0.48361751485181498</v>
      </c>
      <c r="G4" s="119">
        <v>1.5721618780926419</v>
      </c>
      <c r="H4" s="112"/>
      <c r="I4" s="112"/>
      <c r="J4" s="112"/>
    </row>
    <row r="5" spans="3:10" x14ac:dyDescent="0.25">
      <c r="C5" s="174" t="s">
        <v>147</v>
      </c>
      <c r="D5" s="174"/>
      <c r="E5" s="174"/>
      <c r="F5" s="174"/>
      <c r="G5" s="174"/>
      <c r="H5" s="112"/>
      <c r="I5" s="112"/>
      <c r="J5" s="112"/>
    </row>
    <row r="6" spans="3:10" x14ac:dyDescent="0.25">
      <c r="C6" s="112"/>
      <c r="D6" s="112"/>
      <c r="E6" s="112"/>
      <c r="F6" s="112"/>
      <c r="G6" s="112"/>
      <c r="H6" s="112"/>
      <c r="I6" s="112"/>
      <c r="J6" s="112"/>
    </row>
    <row r="7" spans="3:10" x14ac:dyDescent="0.25">
      <c r="C7" s="175" t="s">
        <v>150</v>
      </c>
      <c r="D7" s="175"/>
      <c r="E7" s="175"/>
      <c r="F7" s="175"/>
      <c r="G7" s="175"/>
      <c r="H7" s="175"/>
      <c r="I7" s="175"/>
      <c r="J7" s="112"/>
    </row>
    <row r="8" spans="3:10" ht="24.75" x14ac:dyDescent="0.25">
      <c r="C8" s="177" t="s">
        <v>84</v>
      </c>
      <c r="D8" s="177"/>
      <c r="E8" s="113" t="s">
        <v>91</v>
      </c>
      <c r="F8" s="114" t="s">
        <v>92</v>
      </c>
      <c r="G8" s="114" t="s">
        <v>93</v>
      </c>
      <c r="H8" s="114" t="s">
        <v>94</v>
      </c>
      <c r="I8" s="115" t="s">
        <v>95</v>
      </c>
      <c r="J8" s="112"/>
    </row>
    <row r="9" spans="3:10" ht="24" x14ac:dyDescent="0.25">
      <c r="C9" s="171" t="s">
        <v>89</v>
      </c>
      <c r="D9" s="120" t="s">
        <v>96</v>
      </c>
      <c r="E9" s="121">
        <v>83.648682073168075</v>
      </c>
      <c r="F9" s="122">
        <v>2</v>
      </c>
      <c r="G9" s="123">
        <v>41.824341036584038</v>
      </c>
      <c r="H9" s="123">
        <v>16.921333486207516</v>
      </c>
      <c r="I9" s="124" t="s">
        <v>151</v>
      </c>
      <c r="J9" s="112"/>
    </row>
    <row r="10" spans="3:10" x14ac:dyDescent="0.25">
      <c r="C10" s="172"/>
      <c r="D10" s="125" t="s">
        <v>97</v>
      </c>
      <c r="E10" s="126">
        <v>79.094175069689058</v>
      </c>
      <c r="F10" s="127">
        <v>32</v>
      </c>
      <c r="G10" s="128">
        <v>2.4716929709277831</v>
      </c>
      <c r="H10" s="129"/>
      <c r="I10" s="130"/>
      <c r="J10" s="112"/>
    </row>
    <row r="11" spans="3:10" x14ac:dyDescent="0.25">
      <c r="C11" s="173"/>
      <c r="D11" s="131" t="s">
        <v>41</v>
      </c>
      <c r="E11" s="132">
        <v>162.74285714285713</v>
      </c>
      <c r="F11" s="133">
        <v>34</v>
      </c>
      <c r="G11" s="134"/>
      <c r="H11" s="134"/>
      <c r="I11" s="135"/>
      <c r="J11" s="112"/>
    </row>
    <row r="12" spans="3:10" x14ac:dyDescent="0.25">
      <c r="C12" s="174" t="s">
        <v>98</v>
      </c>
      <c r="D12" s="174"/>
      <c r="E12" s="174"/>
      <c r="F12" s="174"/>
      <c r="G12" s="174"/>
      <c r="H12" s="174"/>
      <c r="I12" s="174"/>
      <c r="J12" s="112"/>
    </row>
    <row r="13" spans="3:10" x14ac:dyDescent="0.25">
      <c r="C13" s="174" t="s">
        <v>148</v>
      </c>
      <c r="D13" s="174"/>
      <c r="E13" s="174"/>
      <c r="F13" s="174"/>
      <c r="G13" s="174"/>
      <c r="H13" s="174"/>
      <c r="I13" s="174"/>
      <c r="J13" s="112"/>
    </row>
    <row r="14" spans="3:10" x14ac:dyDescent="0.25">
      <c r="C14" s="112"/>
      <c r="D14" s="112"/>
      <c r="E14" s="112"/>
      <c r="F14" s="112"/>
      <c r="G14" s="112"/>
      <c r="H14" s="112"/>
      <c r="I14" s="112"/>
      <c r="J14" s="112"/>
    </row>
    <row r="15" spans="3:10" x14ac:dyDescent="0.25">
      <c r="C15" s="175" t="s">
        <v>152</v>
      </c>
      <c r="D15" s="175"/>
      <c r="E15" s="175"/>
      <c r="F15" s="175"/>
      <c r="G15" s="175"/>
      <c r="H15" s="175"/>
      <c r="I15" s="175"/>
      <c r="J15" s="112"/>
    </row>
    <row r="16" spans="3:10" ht="48.75" x14ac:dyDescent="0.25">
      <c r="C16" s="176" t="s">
        <v>84</v>
      </c>
      <c r="D16" s="176"/>
      <c r="E16" s="178" t="s">
        <v>100</v>
      </c>
      <c r="F16" s="179"/>
      <c r="G16" s="136" t="s">
        <v>101</v>
      </c>
      <c r="H16" s="179" t="s">
        <v>102</v>
      </c>
      <c r="I16" s="181" t="s">
        <v>95</v>
      </c>
      <c r="J16" s="112"/>
    </row>
    <row r="17" spans="3:10" x14ac:dyDescent="0.25">
      <c r="C17" s="177"/>
      <c r="D17" s="177"/>
      <c r="E17" s="113" t="s">
        <v>103</v>
      </c>
      <c r="F17" s="114" t="s">
        <v>104</v>
      </c>
      <c r="G17" s="114" t="s">
        <v>105</v>
      </c>
      <c r="H17" s="180"/>
      <c r="I17" s="182"/>
      <c r="J17" s="112"/>
    </row>
    <row r="18" spans="3:10" ht="24" x14ac:dyDescent="0.25">
      <c r="C18" s="171" t="s">
        <v>89</v>
      </c>
      <c r="D18" s="120" t="s">
        <v>106</v>
      </c>
      <c r="E18" s="121">
        <v>4.8381447681625227</v>
      </c>
      <c r="F18" s="123">
        <v>2.9086852906406033</v>
      </c>
      <c r="G18" s="137"/>
      <c r="H18" s="123">
        <v>1.663344186368467</v>
      </c>
      <c r="I18" s="138">
        <v>0.10600859996799042</v>
      </c>
      <c r="J18" s="112"/>
    </row>
    <row r="19" spans="3:10" x14ac:dyDescent="0.25">
      <c r="C19" s="172"/>
      <c r="D19" s="125" t="s">
        <v>20</v>
      </c>
      <c r="E19" s="126">
        <v>0.21449154957173619</v>
      </c>
      <c r="F19" s="128">
        <v>9.7939467018758247E-2</v>
      </c>
      <c r="G19" s="128">
        <v>0.2704241302042012</v>
      </c>
      <c r="H19" s="128">
        <v>2.1900420341337457</v>
      </c>
      <c r="I19" s="139">
        <v>3.5924472625737718E-2</v>
      </c>
      <c r="J19" s="112"/>
    </row>
    <row r="20" spans="3:10" x14ac:dyDescent="0.25">
      <c r="C20" s="173"/>
      <c r="D20" s="131" t="s">
        <v>22</v>
      </c>
      <c r="E20" s="132">
        <v>0.56091588042069773</v>
      </c>
      <c r="F20" s="140">
        <v>0.10699699042712171</v>
      </c>
      <c r="G20" s="140">
        <v>0.64732020742426288</v>
      </c>
      <c r="H20" s="140">
        <v>5.242351940756234</v>
      </c>
      <c r="I20" s="141">
        <v>9.8176706670711148E-6</v>
      </c>
      <c r="J20" s="112"/>
    </row>
    <row r="21" spans="3:10" x14ac:dyDescent="0.25">
      <c r="C21" s="174" t="s">
        <v>98</v>
      </c>
      <c r="D21" s="174"/>
      <c r="E21" s="174"/>
      <c r="F21" s="174"/>
      <c r="G21" s="174"/>
      <c r="H21" s="174"/>
      <c r="I21" s="174"/>
      <c r="J21" s="112"/>
    </row>
  </sheetData>
  <mergeCells count="15">
    <mergeCell ref="C9:C11"/>
    <mergeCell ref="C2:G2"/>
    <mergeCell ref="C3"/>
    <mergeCell ref="C5:G5"/>
    <mergeCell ref="C7:I7"/>
    <mergeCell ref="C8:D8"/>
    <mergeCell ref="C18:C20"/>
    <mergeCell ref="C21:I21"/>
    <mergeCell ref="C12:I12"/>
    <mergeCell ref="C13:I13"/>
    <mergeCell ref="C15:I15"/>
    <mergeCell ref="C16:D17"/>
    <mergeCell ref="E16:F16"/>
    <mergeCell ref="H16:H17"/>
    <mergeCell ref="I16:I1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TABULASI DATA</vt:lpstr>
      <vt:lpstr>DESKRRIPTIF VARIABEL</vt:lpstr>
      <vt:lpstr>UJI VALIDITAS </vt:lpstr>
      <vt:lpstr>UJI REABILITAS </vt:lpstr>
      <vt:lpstr>ASUMSI KLASIK</vt:lpstr>
      <vt:lpstr>UJI MRA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Admin</cp:lastModifiedBy>
  <cp:lastPrinted>2023-06-11T11:42:59Z</cp:lastPrinted>
  <dcterms:created xsi:type="dcterms:W3CDTF">2023-05-06T07:42:20Z</dcterms:created>
  <dcterms:modified xsi:type="dcterms:W3CDTF">2023-06-18T14:32:41Z</dcterms:modified>
</cp:coreProperties>
</file>